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F365"/>
  <workbookPr/>
  <bookViews>
    <workbookView xWindow="600" yWindow="210" windowWidth="9720" windowHeight="6345" tabRatio="978" activeTab="0"/>
  </bookViews>
  <sheets>
    <sheet name="shade" sheetId="1" r:id="rId1"/>
    <sheet name="smith" sheetId="2" r:id="rId2"/>
    <sheet name="starr scott" sheetId="3" r:id="rId3"/>
    <sheet name="Martin" sheetId="4" r:id="rId4"/>
    <sheet name="Garvin" sheetId="5" r:id="rId5"/>
    <sheet name="McIntosh" sheetId="6" r:id="rId6"/>
    <sheet name="Keener" sheetId="7" r:id="rId7"/>
    <sheet name="Shotpouch" sheetId="8" r:id="rId8"/>
    <sheet name="Demoss" sheetId="9" r:id="rId9"/>
    <sheet name="Shepherd" sheetId="10" r:id="rId10"/>
    <sheet name="CRITTENDEN" sheetId="11" r:id="rId11"/>
    <sheet name="Phillips" sheetId="12" r:id="rId12"/>
    <sheet name="Hoskin" sheetId="13" r:id="rId13"/>
    <sheet name="Cooksey" sheetId="14" r:id="rId14"/>
    <sheet name="Thornton" sheetId="15" r:id="rId15"/>
    <sheet name="Lay" sheetId="16" r:id="rId16"/>
    <sheet name="ketcher" sheetId="17" r:id="rId17"/>
  </sheets>
  <definedNames/>
  <calcPr fullCalcOnLoad="1"/>
</workbook>
</file>

<file path=xl/sharedStrings.xml><?xml version="1.0" encoding="utf-8"?>
<sst xmlns="http://schemas.openxmlformats.org/spreadsheetml/2006/main" count="1051" uniqueCount="281">
  <si>
    <t>Tahlequah, OK</t>
  </si>
  <si>
    <t>Payment Detail</t>
  </si>
  <si>
    <t>Oblig</t>
  </si>
  <si>
    <t>Payment</t>
  </si>
  <si>
    <t>Trip</t>
  </si>
  <si>
    <t>Destination</t>
  </si>
  <si>
    <t>Purpose</t>
  </si>
  <si>
    <t>Mileage</t>
  </si>
  <si>
    <t>Per Diem</t>
  </si>
  <si>
    <t xml:space="preserve">Travel </t>
  </si>
  <si>
    <t>Airfare</t>
  </si>
  <si>
    <t>Other</t>
  </si>
  <si>
    <t>Allowance</t>
  </si>
  <si>
    <t>Total</t>
  </si>
  <si>
    <t>No.</t>
  </si>
  <si>
    <t>Date</t>
  </si>
  <si>
    <t>&amp; Auto</t>
  </si>
  <si>
    <t>Lodging</t>
  </si>
  <si>
    <t>&amp; Meals</t>
  </si>
  <si>
    <t>Advance</t>
  </si>
  <si>
    <t>Hasting Shade</t>
  </si>
  <si>
    <t>Prepared by Kathy Sanford</t>
  </si>
  <si>
    <t>Houston, TX</t>
  </si>
  <si>
    <t>Wichita, KS</t>
  </si>
  <si>
    <t>Chad Smith</t>
  </si>
  <si>
    <t>Washington,  DC</t>
  </si>
  <si>
    <t>Albuquerque,NM</t>
  </si>
  <si>
    <t>AMX Reimbursement</t>
  </si>
  <si>
    <t>John Ketcher</t>
  </si>
  <si>
    <t>Barbara Starr Scott</t>
  </si>
  <si>
    <t>Jackie Bob Martin</t>
  </si>
  <si>
    <t>Las Vegas, NV</t>
  </si>
  <si>
    <t>Don Garvin</t>
  </si>
  <si>
    <t>David Thornton</t>
  </si>
  <si>
    <t>Mary Cooksey</t>
  </si>
  <si>
    <t>Tulsa, OK</t>
  </si>
  <si>
    <t>McAlester, OK</t>
  </si>
  <si>
    <t>Harold Demoss</t>
  </si>
  <si>
    <t>Melvina Shotpouch</t>
  </si>
  <si>
    <t>John Keener</t>
  </si>
  <si>
    <t>Dorothy McIntosh</t>
  </si>
  <si>
    <t>Oklahoma City, OK</t>
  </si>
  <si>
    <t>Harold Phillips</t>
  </si>
  <si>
    <t>Don Crittenden</t>
  </si>
  <si>
    <t>DC</t>
  </si>
  <si>
    <t>Cherokee, NC</t>
  </si>
  <si>
    <t>Joint Council Meeting</t>
  </si>
  <si>
    <t>Honolulu, HI</t>
  </si>
  <si>
    <t>Native Leaders Retreat</t>
  </si>
  <si>
    <t>Economic Development Conference</t>
  </si>
  <si>
    <t>Nick Lay</t>
  </si>
  <si>
    <t>Albuquerque, NM</t>
  </si>
  <si>
    <t>Inter-Tribal Meeting</t>
  </si>
  <si>
    <t>Pittsburg, PA</t>
  </si>
  <si>
    <t>Charles Hoskin</t>
  </si>
  <si>
    <t>Cost Center</t>
  </si>
  <si>
    <t>50/50</t>
  </si>
  <si>
    <t>101101 000000</t>
  </si>
  <si>
    <t>Cost Center 101101 000000 and 104101 000000</t>
  </si>
  <si>
    <t>NCAI Board Meeting</t>
  </si>
  <si>
    <t>Meet w/S. Blackwell &amp; K. Gover</t>
  </si>
  <si>
    <t>Atlanta and DC</t>
  </si>
  <si>
    <t xml:space="preserve">Speaking Engagement and Inter-tribal </t>
  </si>
  <si>
    <t>Reimbursement from Tribal Council</t>
  </si>
  <si>
    <t>Presidential Inaguration</t>
  </si>
  <si>
    <t>Speaker's Ball-Larry Adair</t>
  </si>
  <si>
    <t>Tribal Consultation Forum</t>
  </si>
  <si>
    <t>101104 / 104104</t>
  </si>
  <si>
    <t>101104 000000</t>
  </si>
  <si>
    <t>Eugene, OR</t>
  </si>
  <si>
    <t>Keeping the Issues Alive Conference</t>
  </si>
  <si>
    <t>Meet w/Brad Carson &amp; Wes Watkins</t>
  </si>
  <si>
    <t>Meet with OneNet Corp.</t>
  </si>
  <si>
    <t>Reno, DC &amp; Boston</t>
  </si>
  <si>
    <t>Speakin Engagement and Meet w/Reps.</t>
  </si>
  <si>
    <t>Soverignty Symposium</t>
  </si>
  <si>
    <t>Meet with Blackhawk Mgmt. Corp.</t>
  </si>
  <si>
    <t>Tribal Caucus Meeting</t>
  </si>
  <si>
    <t>Alexandria, VA</t>
  </si>
  <si>
    <t>Diabetes Conference</t>
  </si>
  <si>
    <t>Reno,Seattle,Cape Girardau,Phoenix</t>
  </si>
  <si>
    <t>Diabetes Conf.,TOTA  Meeting,43rd WSSA Conf.</t>
  </si>
  <si>
    <t>Philadelphia, MS</t>
  </si>
  <si>
    <t>Language Program Review-Choctaw Band</t>
  </si>
  <si>
    <t>Community Renewal Workshop</t>
  </si>
  <si>
    <t>Cheokiee Cultural Workshop</t>
  </si>
  <si>
    <t>Conroe &amp; Austin, TX</t>
  </si>
  <si>
    <t>Meet w/Cherokees</t>
  </si>
  <si>
    <t>Nashville, TN</t>
  </si>
  <si>
    <t>Presentation at Gladville Elemetary &amp; I.H.S Offices</t>
  </si>
  <si>
    <t>Cape Girardeau, MO</t>
  </si>
  <si>
    <t>Trail of Tears Assoc. Conference</t>
  </si>
  <si>
    <t>Eufaula, OK</t>
  </si>
  <si>
    <t>Stanton, KY</t>
  </si>
  <si>
    <t>Meet officers of the Daniel Boone Nat'l Forrest</t>
  </si>
  <si>
    <t>1/29/01-2/1/01</t>
  </si>
  <si>
    <t>T CKS</t>
  </si>
  <si>
    <t>2/6/01-2/8/01</t>
  </si>
  <si>
    <t>Philadelphia,MS</t>
  </si>
  <si>
    <t>2/28/01-3/2/01</t>
  </si>
  <si>
    <t>5th Annual Economic Development Conference</t>
  </si>
  <si>
    <t>Visit MS Choctaw Language Program</t>
  </si>
  <si>
    <t>4/17/01-4/19/01</t>
  </si>
  <si>
    <t>Fountainhead Lodge Eufaula, OK</t>
  </si>
  <si>
    <t>4/23/01-4/27/01</t>
  </si>
  <si>
    <t>6/26/01-6/27/01</t>
  </si>
  <si>
    <t>6th Annual Inter-Tribal Environmental Conference</t>
  </si>
  <si>
    <t>7/11/01-7/13/01</t>
  </si>
  <si>
    <t>Durant, OK</t>
  </si>
  <si>
    <t>1/17/01-1/21/01</t>
  </si>
  <si>
    <t>American Indian Inaugural Ball</t>
  </si>
  <si>
    <t>1/30/01-2/1/01</t>
  </si>
  <si>
    <t>2/20/01-2/23/01</t>
  </si>
  <si>
    <t>Nat'l Congress of American Indians Winter Session</t>
  </si>
  <si>
    <t>336574-5</t>
  </si>
  <si>
    <t>1/16/01-1/21/01</t>
  </si>
  <si>
    <t>336576-7</t>
  </si>
  <si>
    <t>3/19/01-3/22/01</t>
  </si>
  <si>
    <t>OKC</t>
  </si>
  <si>
    <t>2001 JOM Conference</t>
  </si>
  <si>
    <t>343887-8</t>
  </si>
  <si>
    <t>2/19/01-2/24/01</t>
  </si>
  <si>
    <t>348844-5</t>
  </si>
  <si>
    <t>5/12/01-5/16/01</t>
  </si>
  <si>
    <t>Ledyard, CT</t>
  </si>
  <si>
    <t>Nat'l Congress of American Indians Mid-Year Session</t>
  </si>
  <si>
    <t>6/3/01-6/6/01</t>
  </si>
  <si>
    <t>Sovereignty Symposium</t>
  </si>
  <si>
    <t>366169-70</t>
  </si>
  <si>
    <t>366235-6</t>
  </si>
  <si>
    <t>3/4/01-3/6/01</t>
  </si>
  <si>
    <t>2001 Housing Conference</t>
  </si>
  <si>
    <t>4/22/01-4/25/01</t>
  </si>
  <si>
    <t>Nat'l TERO Convention</t>
  </si>
  <si>
    <t>348846-7</t>
  </si>
  <si>
    <t>3/18/01-3/21/01</t>
  </si>
  <si>
    <t>5/13/01-5/16/01</t>
  </si>
  <si>
    <t>366237-8</t>
  </si>
  <si>
    <t>366252-3</t>
  </si>
  <si>
    <t>6/21/01-6/24/01</t>
  </si>
  <si>
    <t>Wisconsin Dells, WI</t>
  </si>
  <si>
    <t>Time &amp; Stress Mgmt. &amp; Essential Skills Workshop</t>
  </si>
  <si>
    <t>7/12/01-7/13/01</t>
  </si>
  <si>
    <t>5th Annual Economic Development Conf.</t>
  </si>
  <si>
    <t>6/20/01-6/23/01</t>
  </si>
  <si>
    <t>Freedom of Information &amp; Privacy Act Seminar</t>
  </si>
  <si>
    <t>366241-2-3</t>
  </si>
  <si>
    <t>5/12/01-5/17/01</t>
  </si>
  <si>
    <t>336572-3</t>
  </si>
  <si>
    <t>Visit Choctaw Language Program</t>
  </si>
  <si>
    <t>FW30829</t>
  </si>
  <si>
    <t>11/19/00-11/22/00</t>
  </si>
  <si>
    <t>CN Early Childhood Conference</t>
  </si>
  <si>
    <t>1/17/01-1/23/01</t>
  </si>
  <si>
    <t>American Indian Inaugaral Ball</t>
  </si>
  <si>
    <t>7/6/01-7/12/01</t>
  </si>
  <si>
    <t>11th NIHSDA Nat'l Training Conference</t>
  </si>
  <si>
    <t>336363-4</t>
  </si>
  <si>
    <t>FW30828</t>
  </si>
  <si>
    <t>Backgroud Investigations &amp; White Collar Crime Training</t>
  </si>
  <si>
    <t>10/2/00-10/8/00</t>
  </si>
  <si>
    <t>336438-9</t>
  </si>
  <si>
    <t>336479-80</t>
  </si>
  <si>
    <t>12/9/00-12/12/00</t>
  </si>
  <si>
    <t>2001 American Indian Inaugural Ball</t>
  </si>
  <si>
    <t>336578-9</t>
  </si>
  <si>
    <t>12/9/01-12/12/00</t>
  </si>
  <si>
    <t>7/6/01-7/13/01</t>
  </si>
  <si>
    <t>Stephanie Shepherd</t>
  </si>
  <si>
    <t>3/8/01-3/11/01</t>
  </si>
  <si>
    <t>Cherokee Southwest Township Meeting</t>
  </si>
  <si>
    <t>Petty Cash</t>
  </si>
  <si>
    <t>Ft. Smith, AR</t>
  </si>
  <si>
    <t>Chamber of Commerce Meeting</t>
  </si>
  <si>
    <t>Sulphur, OK &amp; Boston, MA</t>
  </si>
  <si>
    <t>Inter-Tribal Meeting and Harvard Project</t>
  </si>
  <si>
    <t>January 1, 2001-December 31, 2001</t>
  </si>
  <si>
    <t>FW31111</t>
  </si>
  <si>
    <t>JE</t>
  </si>
  <si>
    <t>Durant,OK &amp; Huntsville,TX</t>
  </si>
  <si>
    <t>Inter-Tribal Meeting &amp; Cultural Presentation</t>
  </si>
  <si>
    <t>Portland, OR</t>
  </si>
  <si>
    <t>Cultural Presentation</t>
  </si>
  <si>
    <t>Mamoth Springs, AR</t>
  </si>
  <si>
    <t>Fort Dodge, Iowa</t>
  </si>
  <si>
    <t>Sacremento, CA</t>
  </si>
  <si>
    <t>Eastern Band Fall Festival</t>
  </si>
  <si>
    <t>Sulphur, OK</t>
  </si>
  <si>
    <t>Sommerset, KY</t>
  </si>
  <si>
    <t>FW34869</t>
  </si>
  <si>
    <t>FW33042</t>
  </si>
  <si>
    <t>FW33053</t>
  </si>
  <si>
    <t>FW34870</t>
  </si>
  <si>
    <t>FW35845</t>
  </si>
  <si>
    <t>FW36166</t>
  </si>
  <si>
    <t>FW33415</t>
  </si>
  <si>
    <t>10/10/01-10/12/01</t>
  </si>
  <si>
    <t>8/12/01-8/16/01</t>
  </si>
  <si>
    <t>Mobile, AL</t>
  </si>
  <si>
    <t>Governor's Interstate Indian Council</t>
  </si>
  <si>
    <t>9/26/01-9/28/01</t>
  </si>
  <si>
    <t>Tour Choctaw Nation Operations</t>
  </si>
  <si>
    <t>401263-4</t>
  </si>
  <si>
    <t>402321-2</t>
  </si>
  <si>
    <t>11/24/01-12/1/01</t>
  </si>
  <si>
    <t>Spokane, WA</t>
  </si>
  <si>
    <t>Nat'l Congress of American Indians</t>
  </si>
  <si>
    <t>January 1, 2001-December 31,  2001</t>
  </si>
  <si>
    <t>10/2/01-10/6/01</t>
  </si>
  <si>
    <t>11/25/01-11/30/01</t>
  </si>
  <si>
    <t>FW33413</t>
  </si>
  <si>
    <t>FW33414</t>
  </si>
  <si>
    <t>Joint Council Meeting with Eastern Band</t>
  </si>
  <si>
    <t>11/27/01-12/1/01</t>
  </si>
  <si>
    <t>FW33486</t>
  </si>
  <si>
    <t>9/16/01-9/20/01</t>
  </si>
  <si>
    <t>NAHASDA</t>
  </si>
  <si>
    <t>7/11/01-7/12/01</t>
  </si>
  <si>
    <t>Inter-Tribal Council Meeting</t>
  </si>
  <si>
    <t>9/25/01-9/28/01</t>
  </si>
  <si>
    <t>Philadeliphia, MS</t>
  </si>
  <si>
    <t>Tour Choctaw Nation Operations &amp; Enterprises</t>
  </si>
  <si>
    <t>FW35082</t>
  </si>
  <si>
    <t>12/3/01-12/6/01</t>
  </si>
  <si>
    <t>Nat'l Indian Economic Development Conference</t>
  </si>
  <si>
    <t>401265-6</t>
  </si>
  <si>
    <t>Tour Choctaw Nation business Enterprises</t>
  </si>
  <si>
    <t>FW30023</t>
  </si>
  <si>
    <t>Sulpuhr, OK</t>
  </si>
  <si>
    <t>11/18/01-11/21/01</t>
  </si>
  <si>
    <t>Oklahoma Headstart Conference</t>
  </si>
  <si>
    <t>12/13/01-12/19/01</t>
  </si>
  <si>
    <t>NHSA 18th Annual Parent Training Conference</t>
  </si>
  <si>
    <t>10/9/01-10/13/01</t>
  </si>
  <si>
    <t>Third Annual Leadership Conference</t>
  </si>
  <si>
    <t>12/3/00-12/8/00</t>
  </si>
  <si>
    <t>11/25/01-12/1/01</t>
  </si>
  <si>
    <t>NCAI</t>
  </si>
  <si>
    <t>12/7/01-12/15/01</t>
  </si>
  <si>
    <t>Rights of Way Over Indian Land &amp; Basic Indian Law</t>
  </si>
  <si>
    <t>336359-60</t>
  </si>
  <si>
    <t>FW38408</t>
  </si>
  <si>
    <t>Tour Choctaw Nation Enterprises</t>
  </si>
  <si>
    <t>9/25/01-9/26/01</t>
  </si>
  <si>
    <t>OCIE 22nd annual Fall Exposition</t>
  </si>
  <si>
    <t>399244-5</t>
  </si>
  <si>
    <t>10/28/01-10/31/01</t>
  </si>
  <si>
    <t>Billings, MT</t>
  </si>
  <si>
    <t>Nat'l Indian Education Association</t>
  </si>
  <si>
    <t>10/20/01-10/20/01</t>
  </si>
  <si>
    <t>Fall Cultural Picnic</t>
  </si>
  <si>
    <t>FW28527</t>
  </si>
  <si>
    <t>10/4/00-10/6/00</t>
  </si>
  <si>
    <t>Joint Concil Meeting with Eastern Band</t>
  </si>
  <si>
    <t>Tour Choctaw Nation Business Enterprises</t>
  </si>
  <si>
    <t>FW33416</t>
  </si>
  <si>
    <t>FW36986</t>
  </si>
  <si>
    <t>10/31/01-11/2/01</t>
  </si>
  <si>
    <t>Meeting with Neal McCaleb</t>
  </si>
  <si>
    <t>383526-7</t>
  </si>
  <si>
    <t>417595-6</t>
  </si>
  <si>
    <t>FW38409</t>
  </si>
  <si>
    <t>6/13/01-6/14/01</t>
  </si>
  <si>
    <t>Self-Governance Fessibility  Study</t>
  </si>
  <si>
    <t>413267-8</t>
  </si>
  <si>
    <t>?</t>
  </si>
  <si>
    <t>FW38404</t>
  </si>
  <si>
    <t>FW38405</t>
  </si>
  <si>
    <t>FW38412</t>
  </si>
  <si>
    <t>FW38413</t>
  </si>
  <si>
    <t>FW38414</t>
  </si>
  <si>
    <t>FW38692</t>
  </si>
  <si>
    <t>FW38410</t>
  </si>
  <si>
    <t>FW38411</t>
  </si>
  <si>
    <t>10/26/01-11/1/01</t>
  </si>
  <si>
    <t>FW38403</t>
  </si>
  <si>
    <t>FW38406</t>
  </si>
  <si>
    <t>FW38407</t>
  </si>
  <si>
    <t>Nat'l Economic Development Conference</t>
  </si>
  <si>
    <t>9/30/01-10/6/01</t>
  </si>
  <si>
    <t>402261-474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</si>
</sst>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Border="1" applyAlignment="1">
      <alignment horizontal="right"/>
    </xf>
    <xf numFmtId="44" fontId="1" fillId="0" borderId="0" xfId="44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0" fillId="0" borderId="11" xfId="0" applyFont="1" applyBorder="1" applyAlignment="1">
      <alignment horizontal="centerContinuous"/>
    </xf>
    <xf numFmtId="0" fontId="0" fillId="0" borderId="0" xfId="0" applyFont="1" applyAlignment="1">
      <alignment/>
    </xf>
    <xf numFmtId="44" fontId="0" fillId="0" borderId="0" xfId="44" applyFont="1" applyBorder="1" applyAlignment="1">
      <alignment horizontal="right"/>
    </xf>
    <xf numFmtId="44" fontId="0" fillId="0" borderId="0" xfId="44" applyFont="1" applyAlignment="1">
      <alignment horizontal="right"/>
    </xf>
    <xf numFmtId="44" fontId="0" fillId="0" borderId="12" xfId="44" applyFont="1" applyBorder="1" applyAlignment="1">
      <alignment horizontal="right"/>
    </xf>
    <xf numFmtId="0" fontId="0" fillId="0" borderId="10" xfId="0" applyFont="1" applyBorder="1" applyAlignment="1">
      <alignment horizontal="centerContinuous"/>
    </xf>
    <xf numFmtId="0" fontId="0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Continuous"/>
    </xf>
    <xf numFmtId="0" fontId="0" fillId="0" borderId="11" xfId="0" applyFont="1" applyBorder="1" applyAlignment="1">
      <alignment horizontal="center" wrapText="1"/>
    </xf>
    <xf numFmtId="0" fontId="0" fillId="0" borderId="16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Continuous"/>
    </xf>
    <xf numFmtId="0" fontId="0" fillId="0" borderId="1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44" fontId="0" fillId="0" borderId="0" xfId="44" applyFont="1" applyBorder="1" applyAlignment="1">
      <alignment horizontal="right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44" applyFont="1" applyBorder="1" applyAlignment="1">
      <alignment horizontal="centerContinuous"/>
    </xf>
    <xf numFmtId="44" fontId="0" fillId="0" borderId="0" xfId="44" applyFont="1" applyAlignment="1">
      <alignment/>
    </xf>
    <xf numFmtId="44" fontId="0" fillId="0" borderId="12" xfId="44" applyFont="1" applyBorder="1" applyAlignment="1">
      <alignment/>
    </xf>
    <xf numFmtId="0" fontId="0" fillId="0" borderId="15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44" fontId="1" fillId="0" borderId="12" xfId="44" applyFont="1" applyBorder="1" applyAlignment="1">
      <alignment/>
    </xf>
    <xf numFmtId="14" fontId="0" fillId="0" borderId="0" xfId="0" applyNumberFormat="1" applyFont="1" applyBorder="1" applyAlignment="1">
      <alignment horizontal="centerContinuous"/>
    </xf>
    <xf numFmtId="14" fontId="0" fillId="0" borderId="0" xfId="0" applyNumberFormat="1" applyFont="1" applyAlignment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44" fontId="0" fillId="0" borderId="0" xfId="44" applyFont="1" applyBorder="1" applyAlignment="1">
      <alignment horizontal="left"/>
    </xf>
    <xf numFmtId="0" fontId="0" fillId="0" borderId="13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14" fontId="0" fillId="0" borderId="17" xfId="0" applyNumberFormat="1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164" fontId="0" fillId="0" borderId="12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44" fontId="0" fillId="0" borderId="0" xfId="44" applyFont="1" applyBorder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1" fillId="0" borderId="11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44" fontId="0" fillId="0" borderId="0" xfId="44" applyFont="1" applyBorder="1" applyAlignment="1">
      <alignment/>
    </xf>
    <xf numFmtId="44" fontId="0" fillId="0" borderId="0" xfId="44" applyFont="1" applyBorder="1" applyAlignment="1">
      <alignment wrapText="1"/>
    </xf>
    <xf numFmtId="44" fontId="0" fillId="0" borderId="0" xfId="44" applyFont="1" applyBorder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NumberFormat="1" applyFont="1" applyAlignment="1">
      <alignment/>
    </xf>
    <xf numFmtId="44" fontId="0" fillId="0" borderId="12" xfId="44" applyFont="1" applyBorder="1" applyAlignment="1">
      <alignment horizontal="centerContinuous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0" fontId="0" fillId="0" borderId="15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44" fontId="0" fillId="0" borderId="0" xfId="44" applyFont="1" applyAlignment="1">
      <alignment/>
    </xf>
    <xf numFmtId="14" fontId="0" fillId="0" borderId="16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4" width="10.7109375" style="7" customWidth="1"/>
    <col min="5" max="5" width="25.00390625" style="27" customWidth="1"/>
    <col min="6" max="6" width="44.00390625" style="27" bestFit="1" customWidth="1"/>
    <col min="7" max="8" width="9.421875" style="7" bestFit="1" customWidth="1"/>
    <col min="9" max="9" width="10.57421875" style="7" bestFit="1" customWidth="1"/>
    <col min="10" max="10" width="10.421875" style="7" bestFit="1" customWidth="1"/>
    <col min="11" max="11" width="11.140625" style="7" bestFit="1" customWidth="1"/>
    <col min="12" max="12" width="9.421875" style="7" bestFit="1" customWidth="1"/>
    <col min="13" max="13" width="10.421875" style="7" bestFit="1" customWidth="1"/>
    <col min="14" max="14" width="10.57421875" style="7" bestFit="1" customWidth="1"/>
    <col min="15" max="16384" width="9.140625" style="7" customWidth="1"/>
  </cols>
  <sheetData>
    <row r="1" ht="12.75">
      <c r="A1" s="1" t="s">
        <v>20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69" t="s">
        <v>3</v>
      </c>
      <c r="C7" s="13" t="s">
        <v>4</v>
      </c>
      <c r="D7" s="13"/>
      <c r="E7" s="14" t="s">
        <v>5</v>
      </c>
      <c r="F7" s="33" t="s">
        <v>6</v>
      </c>
      <c r="G7" s="14" t="s">
        <v>7</v>
      </c>
      <c r="H7" s="33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17" t="s">
        <v>14</v>
      </c>
      <c r="B8" s="64" t="s">
        <v>15</v>
      </c>
      <c r="C8" s="18" t="s">
        <v>15</v>
      </c>
      <c r="D8" s="18"/>
      <c r="E8" s="19"/>
      <c r="F8" s="34"/>
      <c r="G8" s="19" t="s">
        <v>16</v>
      </c>
      <c r="H8" s="20"/>
      <c r="I8" s="4"/>
      <c r="J8" s="18" t="s">
        <v>18</v>
      </c>
      <c r="K8" s="32" t="s">
        <v>19</v>
      </c>
      <c r="L8" s="21" t="s">
        <v>19</v>
      </c>
      <c r="M8" s="11"/>
      <c r="N8" s="11"/>
    </row>
    <row r="9" spans="1:14" ht="12.75">
      <c r="A9" s="27">
        <v>329194</v>
      </c>
      <c r="B9" s="26">
        <v>36917</v>
      </c>
      <c r="C9" s="26">
        <v>36928</v>
      </c>
      <c r="D9" s="26">
        <v>36930</v>
      </c>
      <c r="E9" s="27" t="s">
        <v>82</v>
      </c>
      <c r="F9" s="27" t="s">
        <v>83</v>
      </c>
      <c r="G9" s="29">
        <v>0</v>
      </c>
      <c r="H9" s="29">
        <v>0</v>
      </c>
      <c r="I9" s="29">
        <v>0</v>
      </c>
      <c r="J9" s="29">
        <v>0</v>
      </c>
      <c r="K9" s="29">
        <v>240.5</v>
      </c>
      <c r="L9" s="29">
        <v>0</v>
      </c>
      <c r="M9" s="29"/>
      <c r="N9" s="29">
        <f>SUM(G9:M9)</f>
        <v>240.5</v>
      </c>
    </row>
    <row r="10" spans="1:14" ht="12.75">
      <c r="A10" s="27" t="s">
        <v>178</v>
      </c>
      <c r="B10" s="26">
        <v>36930</v>
      </c>
      <c r="C10" s="26">
        <v>36928</v>
      </c>
      <c r="D10" s="26">
        <v>36930</v>
      </c>
      <c r="E10" s="27" t="s">
        <v>82</v>
      </c>
      <c r="F10" s="27" t="s">
        <v>83</v>
      </c>
      <c r="G10" s="29"/>
      <c r="H10" s="29"/>
      <c r="I10" s="29">
        <v>158</v>
      </c>
      <c r="J10" s="29">
        <v>82.5</v>
      </c>
      <c r="K10" s="29">
        <v>-240.5</v>
      </c>
      <c r="L10" s="29"/>
      <c r="M10" s="29"/>
      <c r="N10" s="29">
        <f aca="true" t="shared" si="0" ref="N10:N38">SUM(G10:M10)</f>
        <v>0</v>
      </c>
    </row>
    <row r="11" spans="1:14" ht="12.75">
      <c r="A11" s="27">
        <v>330755</v>
      </c>
      <c r="B11" s="26">
        <v>36924</v>
      </c>
      <c r="C11" s="26">
        <v>36908</v>
      </c>
      <c r="D11" s="26">
        <v>36909</v>
      </c>
      <c r="E11" s="27" t="s">
        <v>35</v>
      </c>
      <c r="F11" s="27" t="s">
        <v>84</v>
      </c>
      <c r="G11" s="29">
        <v>0</v>
      </c>
      <c r="H11" s="29">
        <v>0</v>
      </c>
      <c r="I11" s="29">
        <v>83.56</v>
      </c>
      <c r="J11" s="29">
        <v>45</v>
      </c>
      <c r="K11" s="29"/>
      <c r="L11" s="29">
        <v>0</v>
      </c>
      <c r="M11" s="29">
        <v>0</v>
      </c>
      <c r="N11" s="29">
        <f t="shared" si="0"/>
        <v>128.56</v>
      </c>
    </row>
    <row r="12" spans="1:14" ht="12.75">
      <c r="A12" s="27">
        <v>334721</v>
      </c>
      <c r="B12" s="26">
        <v>36938</v>
      </c>
      <c r="C12" s="26">
        <v>36945</v>
      </c>
      <c r="D12" s="26">
        <v>36947</v>
      </c>
      <c r="E12" s="27" t="s">
        <v>23</v>
      </c>
      <c r="F12" s="27" t="s">
        <v>85</v>
      </c>
      <c r="G12" s="29">
        <v>0</v>
      </c>
      <c r="H12" s="29">
        <v>0</v>
      </c>
      <c r="I12" s="29"/>
      <c r="J12" s="29"/>
      <c r="K12" s="29">
        <v>224.8</v>
      </c>
      <c r="L12" s="29">
        <v>0</v>
      </c>
      <c r="M12" s="29">
        <v>0</v>
      </c>
      <c r="N12" s="29">
        <f t="shared" si="0"/>
        <v>224.8</v>
      </c>
    </row>
    <row r="13" spans="1:14" ht="12.75">
      <c r="A13" s="27" t="s">
        <v>178</v>
      </c>
      <c r="B13" s="26">
        <v>36947</v>
      </c>
      <c r="C13" s="26">
        <v>36945</v>
      </c>
      <c r="D13" s="26">
        <v>36947</v>
      </c>
      <c r="E13" s="27" t="s">
        <v>23</v>
      </c>
      <c r="F13" s="27" t="s">
        <v>85</v>
      </c>
      <c r="G13" s="29"/>
      <c r="H13" s="29"/>
      <c r="I13" s="29">
        <v>129.8</v>
      </c>
      <c r="J13" s="29">
        <v>95</v>
      </c>
      <c r="K13" s="29">
        <v>-224.8</v>
      </c>
      <c r="L13" s="29"/>
      <c r="M13" s="29"/>
      <c r="N13" s="29">
        <f t="shared" si="0"/>
        <v>0</v>
      </c>
    </row>
    <row r="14" spans="1:14" ht="12.75">
      <c r="A14" s="27">
        <v>336414</v>
      </c>
      <c r="B14" s="26">
        <v>36948</v>
      </c>
      <c r="C14" s="26">
        <v>36950</v>
      </c>
      <c r="D14" s="26">
        <v>36952</v>
      </c>
      <c r="E14" s="27" t="s">
        <v>36</v>
      </c>
      <c r="F14" s="27" t="s">
        <v>49</v>
      </c>
      <c r="G14" s="29">
        <v>0</v>
      </c>
      <c r="H14" s="29">
        <v>0</v>
      </c>
      <c r="I14" s="29"/>
      <c r="J14" s="29"/>
      <c r="K14" s="29">
        <v>185</v>
      </c>
      <c r="L14" s="29">
        <v>0</v>
      </c>
      <c r="M14" s="29">
        <v>0</v>
      </c>
      <c r="N14" s="29">
        <f t="shared" si="0"/>
        <v>185</v>
      </c>
    </row>
    <row r="15" spans="1:14" ht="12.75">
      <c r="A15" s="27" t="s">
        <v>177</v>
      </c>
      <c r="B15" s="26">
        <v>36976</v>
      </c>
      <c r="C15" s="26">
        <v>36950</v>
      </c>
      <c r="D15" s="26">
        <v>36952</v>
      </c>
      <c r="E15" s="27" t="s">
        <v>36</v>
      </c>
      <c r="F15" s="27" t="s">
        <v>49</v>
      </c>
      <c r="G15" s="29"/>
      <c r="H15" s="29"/>
      <c r="I15" s="29">
        <v>94</v>
      </c>
      <c r="J15" s="29">
        <v>75</v>
      </c>
      <c r="K15" s="29">
        <v>-185</v>
      </c>
      <c r="L15" s="29"/>
      <c r="M15" s="29"/>
      <c r="N15" s="29">
        <f t="shared" si="0"/>
        <v>-16</v>
      </c>
    </row>
    <row r="16" spans="1:14" ht="12.75">
      <c r="A16" s="27">
        <v>345589</v>
      </c>
      <c r="B16" s="26">
        <v>36980</v>
      </c>
      <c r="C16" s="26">
        <v>36981</v>
      </c>
      <c r="D16" s="26">
        <v>36982</v>
      </c>
      <c r="E16" s="27" t="s">
        <v>86</v>
      </c>
      <c r="F16" s="27" t="s">
        <v>87</v>
      </c>
      <c r="G16" s="29">
        <v>0</v>
      </c>
      <c r="H16" s="29">
        <v>0</v>
      </c>
      <c r="I16" s="29">
        <v>0</v>
      </c>
      <c r="J16" s="29">
        <v>0</v>
      </c>
      <c r="K16" s="29">
        <v>115.5</v>
      </c>
      <c r="L16" s="29">
        <v>0</v>
      </c>
      <c r="M16" s="29"/>
      <c r="N16" s="29">
        <f t="shared" si="0"/>
        <v>115.5</v>
      </c>
    </row>
    <row r="17" spans="1:14" ht="12.75">
      <c r="A17" s="27">
        <v>347025</v>
      </c>
      <c r="B17" s="26">
        <v>36987</v>
      </c>
      <c r="C17" s="26">
        <v>36969</v>
      </c>
      <c r="D17" s="26">
        <v>36970</v>
      </c>
      <c r="E17" s="27" t="s">
        <v>88</v>
      </c>
      <c r="F17" s="27" t="s">
        <v>89</v>
      </c>
      <c r="G17" s="29">
        <v>357</v>
      </c>
      <c r="H17" s="29">
        <v>0</v>
      </c>
      <c r="I17" s="29">
        <v>0</v>
      </c>
      <c r="J17" s="29">
        <v>84</v>
      </c>
      <c r="K17" s="29"/>
      <c r="L17" s="29">
        <v>0</v>
      </c>
      <c r="M17" s="29">
        <v>0</v>
      </c>
      <c r="N17" s="29">
        <f t="shared" si="0"/>
        <v>441</v>
      </c>
    </row>
    <row r="18" spans="1:14" ht="12.75">
      <c r="A18" s="27">
        <v>350111</v>
      </c>
      <c r="B18" s="26">
        <v>37001</v>
      </c>
      <c r="C18" s="26">
        <v>37005</v>
      </c>
      <c r="D18" s="26">
        <v>37007</v>
      </c>
      <c r="E18" s="27" t="s">
        <v>90</v>
      </c>
      <c r="F18" s="27" t="s">
        <v>91</v>
      </c>
      <c r="G18" s="29">
        <v>0</v>
      </c>
      <c r="H18" s="29">
        <v>0</v>
      </c>
      <c r="I18" s="29"/>
      <c r="J18" s="29"/>
      <c r="K18" s="29">
        <v>189.2</v>
      </c>
      <c r="L18" s="29">
        <v>0</v>
      </c>
      <c r="M18" s="29"/>
      <c r="N18" s="29">
        <f t="shared" si="0"/>
        <v>189.2</v>
      </c>
    </row>
    <row r="19" spans="1:14" ht="12.75">
      <c r="A19" s="27">
        <v>354327</v>
      </c>
      <c r="B19" s="26">
        <v>37015</v>
      </c>
      <c r="C19" s="26">
        <v>36998</v>
      </c>
      <c r="D19" s="26">
        <v>36999</v>
      </c>
      <c r="E19" s="27" t="s">
        <v>92</v>
      </c>
      <c r="F19" s="27" t="s">
        <v>52</v>
      </c>
      <c r="G19" s="29">
        <v>0</v>
      </c>
      <c r="H19" s="29">
        <v>0</v>
      </c>
      <c r="I19" s="29">
        <v>54.25</v>
      </c>
      <c r="J19" s="29">
        <v>45</v>
      </c>
      <c r="K19" s="29"/>
      <c r="L19" s="29">
        <v>0</v>
      </c>
      <c r="M19" s="29">
        <v>0</v>
      </c>
      <c r="N19" s="29">
        <f t="shared" si="0"/>
        <v>99.25</v>
      </c>
    </row>
    <row r="20" spans="1:14" ht="12.75">
      <c r="A20" s="27" t="s">
        <v>190</v>
      </c>
      <c r="B20" s="26">
        <v>37047</v>
      </c>
      <c r="C20" s="26">
        <v>36981</v>
      </c>
      <c r="D20" s="26">
        <v>36982</v>
      </c>
      <c r="E20" s="27" t="s">
        <v>86</v>
      </c>
      <c r="F20" s="27" t="s">
        <v>87</v>
      </c>
      <c r="G20" s="29"/>
      <c r="H20" s="29"/>
      <c r="I20" s="29"/>
      <c r="J20" s="29">
        <v>60.5</v>
      </c>
      <c r="K20" s="29">
        <v>-115.5</v>
      </c>
      <c r="L20" s="29"/>
      <c r="M20" s="29"/>
      <c r="N20" s="29">
        <f t="shared" si="0"/>
        <v>-55</v>
      </c>
    </row>
    <row r="21" spans="1:14" ht="12.75">
      <c r="A21" s="27" t="s">
        <v>191</v>
      </c>
      <c r="B21" s="26">
        <v>37047</v>
      </c>
      <c r="C21" s="26">
        <v>37004</v>
      </c>
      <c r="D21" s="26">
        <v>37008</v>
      </c>
      <c r="E21" s="27" t="s">
        <v>90</v>
      </c>
      <c r="F21" s="27" t="s">
        <v>91</v>
      </c>
      <c r="G21" s="29"/>
      <c r="H21" s="29"/>
      <c r="I21" s="29"/>
      <c r="J21" s="29">
        <v>142.5</v>
      </c>
      <c r="K21" s="29">
        <v>-189.2</v>
      </c>
      <c r="L21" s="29"/>
      <c r="M21" s="29"/>
      <c r="N21" s="29">
        <f t="shared" si="0"/>
        <v>-46.69999999999999</v>
      </c>
    </row>
    <row r="22" spans="1:14" ht="12.75">
      <c r="A22" s="27">
        <v>366185</v>
      </c>
      <c r="B22" s="26">
        <v>37064</v>
      </c>
      <c r="C22" s="26">
        <v>37067</v>
      </c>
      <c r="D22" s="26">
        <v>37070</v>
      </c>
      <c r="E22" s="27" t="s">
        <v>93</v>
      </c>
      <c r="F22" s="27" t="s">
        <v>94</v>
      </c>
      <c r="G22" s="29"/>
      <c r="H22" s="29"/>
      <c r="I22" s="29"/>
      <c r="J22" s="29"/>
      <c r="K22" s="29">
        <v>277.5</v>
      </c>
      <c r="L22" s="29"/>
      <c r="M22" s="29"/>
      <c r="N22" s="29">
        <f t="shared" si="0"/>
        <v>277.5</v>
      </c>
    </row>
    <row r="23" spans="1:14" ht="12.75">
      <c r="A23" s="27">
        <v>369230</v>
      </c>
      <c r="B23" s="26">
        <v>37078</v>
      </c>
      <c r="C23" s="26">
        <v>37083</v>
      </c>
      <c r="D23" s="26">
        <v>37086</v>
      </c>
      <c r="E23" s="27" t="s">
        <v>179</v>
      </c>
      <c r="F23" s="27" t="s">
        <v>180</v>
      </c>
      <c r="G23" s="29"/>
      <c r="H23" s="29"/>
      <c r="I23" s="29"/>
      <c r="J23" s="29"/>
      <c r="K23" s="29">
        <v>312</v>
      </c>
      <c r="L23" s="29"/>
      <c r="M23" s="29"/>
      <c r="N23" s="29">
        <f t="shared" si="0"/>
        <v>312</v>
      </c>
    </row>
    <row r="24" spans="1:14" ht="12.75">
      <c r="A24" s="27">
        <v>372579</v>
      </c>
      <c r="B24" s="26">
        <v>37092</v>
      </c>
      <c r="C24" s="26">
        <v>37098</v>
      </c>
      <c r="D24" s="26">
        <v>37102</v>
      </c>
      <c r="E24" s="27" t="s">
        <v>181</v>
      </c>
      <c r="F24" s="27" t="s">
        <v>182</v>
      </c>
      <c r="G24" s="29"/>
      <c r="H24" s="29"/>
      <c r="I24" s="29"/>
      <c r="J24" s="29"/>
      <c r="K24" s="29">
        <v>488.5</v>
      </c>
      <c r="L24" s="29"/>
      <c r="M24" s="29"/>
      <c r="N24" s="29">
        <f t="shared" si="0"/>
        <v>488.5</v>
      </c>
    </row>
    <row r="25" spans="1:14" ht="12.75">
      <c r="A25" s="27">
        <v>374906</v>
      </c>
      <c r="B25" s="26">
        <v>37099</v>
      </c>
      <c r="C25" s="26">
        <v>37106</v>
      </c>
      <c r="D25" s="26">
        <v>37108</v>
      </c>
      <c r="E25" s="27" t="s">
        <v>183</v>
      </c>
      <c r="F25" s="27" t="s">
        <v>182</v>
      </c>
      <c r="G25" s="29"/>
      <c r="H25" s="29"/>
      <c r="I25" s="29"/>
      <c r="J25" s="29"/>
      <c r="K25" s="29">
        <v>192.5</v>
      </c>
      <c r="L25" s="29"/>
      <c r="M25" s="29"/>
      <c r="N25" s="29">
        <f t="shared" si="0"/>
        <v>192.5</v>
      </c>
    </row>
    <row r="26" spans="1:14" ht="12.75">
      <c r="A26" s="27" t="s">
        <v>189</v>
      </c>
      <c r="B26" s="26">
        <v>37116</v>
      </c>
      <c r="C26" s="26">
        <v>37083</v>
      </c>
      <c r="D26" s="26">
        <v>37086</v>
      </c>
      <c r="E26" s="27" t="s">
        <v>179</v>
      </c>
      <c r="F26" s="27" t="s">
        <v>180</v>
      </c>
      <c r="G26" s="29"/>
      <c r="H26" s="29"/>
      <c r="I26" s="29"/>
      <c r="J26" s="29"/>
      <c r="K26" s="29">
        <v>-312</v>
      </c>
      <c r="L26" s="29"/>
      <c r="M26" s="29"/>
      <c r="N26" s="29">
        <f t="shared" si="0"/>
        <v>-312</v>
      </c>
    </row>
    <row r="27" spans="1:14" ht="12.75">
      <c r="A27" s="27" t="s">
        <v>192</v>
      </c>
      <c r="B27" s="26">
        <v>37120</v>
      </c>
      <c r="C27" s="26">
        <v>37067</v>
      </c>
      <c r="D27" s="26">
        <v>37070</v>
      </c>
      <c r="E27" s="27" t="s">
        <v>93</v>
      </c>
      <c r="F27" s="27" t="s">
        <v>94</v>
      </c>
      <c r="G27" s="29"/>
      <c r="H27" s="29"/>
      <c r="I27" s="29"/>
      <c r="J27" s="29">
        <v>112.5</v>
      </c>
      <c r="K27" s="29">
        <v>-277.5</v>
      </c>
      <c r="L27" s="29"/>
      <c r="M27" s="29"/>
      <c r="N27" s="29">
        <f t="shared" si="0"/>
        <v>-165</v>
      </c>
    </row>
    <row r="28" spans="1:14" ht="12.75">
      <c r="A28" s="27">
        <v>381747</v>
      </c>
      <c r="B28" s="26">
        <v>37127</v>
      </c>
      <c r="C28" s="26">
        <v>37098</v>
      </c>
      <c r="D28" s="26">
        <v>37102</v>
      </c>
      <c r="E28" s="27" t="s">
        <v>181</v>
      </c>
      <c r="F28" s="27" t="s">
        <v>182</v>
      </c>
      <c r="G28" s="29"/>
      <c r="H28" s="29">
        <v>528</v>
      </c>
      <c r="I28" s="29">
        <v>260</v>
      </c>
      <c r="J28" s="29">
        <v>199.5</v>
      </c>
      <c r="K28" s="29">
        <v>-488.5</v>
      </c>
      <c r="L28" s="29"/>
      <c r="M28" s="29">
        <v>28.25</v>
      </c>
      <c r="N28" s="29">
        <f t="shared" si="0"/>
        <v>527.25</v>
      </c>
    </row>
    <row r="29" spans="1:14" ht="12.75">
      <c r="A29" s="27">
        <v>383554</v>
      </c>
      <c r="B29" s="26">
        <v>37134</v>
      </c>
      <c r="C29" s="26">
        <v>37139</v>
      </c>
      <c r="D29" s="26">
        <v>37142</v>
      </c>
      <c r="E29" s="27" t="s">
        <v>184</v>
      </c>
      <c r="F29" s="27" t="s">
        <v>182</v>
      </c>
      <c r="G29" s="29"/>
      <c r="H29" s="29"/>
      <c r="I29" s="29"/>
      <c r="J29" s="29"/>
      <c r="K29" s="29">
        <v>277.5</v>
      </c>
      <c r="L29" s="29"/>
      <c r="M29" s="29"/>
      <c r="N29" s="29">
        <f t="shared" si="0"/>
        <v>277.5</v>
      </c>
    </row>
    <row r="30" spans="1:14" ht="12.75">
      <c r="A30" s="27">
        <v>385418</v>
      </c>
      <c r="B30" s="26">
        <v>37141</v>
      </c>
      <c r="C30" s="26">
        <v>37148</v>
      </c>
      <c r="D30" s="26">
        <v>37150</v>
      </c>
      <c r="E30" s="27" t="s">
        <v>185</v>
      </c>
      <c r="F30" s="27" t="s">
        <v>182</v>
      </c>
      <c r="G30" s="29"/>
      <c r="H30" s="29"/>
      <c r="I30" s="29"/>
      <c r="J30" s="29"/>
      <c r="K30" s="29">
        <v>373.5</v>
      </c>
      <c r="L30" s="29"/>
      <c r="M30" s="29"/>
      <c r="N30" s="29">
        <f t="shared" si="0"/>
        <v>373.5</v>
      </c>
    </row>
    <row r="31" spans="1:14" ht="12.75">
      <c r="A31" s="27" t="s">
        <v>178</v>
      </c>
      <c r="B31" s="26">
        <v>37142</v>
      </c>
      <c r="C31" s="26">
        <v>37139</v>
      </c>
      <c r="D31" s="26">
        <v>37142</v>
      </c>
      <c r="E31" s="27" t="s">
        <v>184</v>
      </c>
      <c r="F31" s="27" t="s">
        <v>182</v>
      </c>
      <c r="G31" s="29"/>
      <c r="H31" s="29"/>
      <c r="I31" s="29">
        <v>165</v>
      </c>
      <c r="J31" s="29">
        <v>112.5</v>
      </c>
      <c r="K31" s="29">
        <v>-277.5</v>
      </c>
      <c r="L31" s="29"/>
      <c r="M31" s="29"/>
      <c r="N31" s="29">
        <f t="shared" si="0"/>
        <v>0</v>
      </c>
    </row>
    <row r="32" spans="1:14" ht="12.75">
      <c r="A32" s="27" t="s">
        <v>193</v>
      </c>
      <c r="B32" s="26">
        <v>37151</v>
      </c>
      <c r="C32" s="26">
        <v>37148</v>
      </c>
      <c r="D32" s="26">
        <v>37150</v>
      </c>
      <c r="E32" s="27" t="s">
        <v>185</v>
      </c>
      <c r="F32" s="27" t="s">
        <v>182</v>
      </c>
      <c r="G32" s="29"/>
      <c r="H32" s="29"/>
      <c r="I32" s="29"/>
      <c r="J32" s="29"/>
      <c r="K32" s="29">
        <v>-373.5</v>
      </c>
      <c r="L32" s="29"/>
      <c r="M32" s="29"/>
      <c r="N32" s="29">
        <f t="shared" si="0"/>
        <v>-373.5</v>
      </c>
    </row>
    <row r="33" spans="1:14" ht="12.75">
      <c r="A33" s="27">
        <v>388684</v>
      </c>
      <c r="B33" s="26">
        <v>37155</v>
      </c>
      <c r="C33" s="26">
        <v>37162</v>
      </c>
      <c r="D33" s="26">
        <v>37170</v>
      </c>
      <c r="E33" s="27" t="s">
        <v>45</v>
      </c>
      <c r="F33" s="27" t="s">
        <v>186</v>
      </c>
      <c r="G33" s="29"/>
      <c r="H33" s="29"/>
      <c r="I33" s="29"/>
      <c r="J33" s="29"/>
      <c r="K33" s="29">
        <v>850</v>
      </c>
      <c r="L33" s="29"/>
      <c r="M33" s="29"/>
      <c r="N33" s="29">
        <f t="shared" si="0"/>
        <v>850</v>
      </c>
    </row>
    <row r="34" spans="1:14" ht="12.75">
      <c r="A34" s="27" t="s">
        <v>194</v>
      </c>
      <c r="B34" s="26">
        <v>37162</v>
      </c>
      <c r="C34" s="26">
        <v>37106</v>
      </c>
      <c r="D34" s="26">
        <v>37108</v>
      </c>
      <c r="E34" s="27" t="s">
        <v>183</v>
      </c>
      <c r="F34" s="27" t="s">
        <v>182</v>
      </c>
      <c r="G34" s="29"/>
      <c r="H34" s="29"/>
      <c r="I34" s="29"/>
      <c r="J34" s="29">
        <v>82.5</v>
      </c>
      <c r="K34" s="29">
        <v>-192.5</v>
      </c>
      <c r="L34" s="29"/>
      <c r="M34" s="29"/>
      <c r="N34" s="29">
        <f t="shared" si="0"/>
        <v>-110</v>
      </c>
    </row>
    <row r="35" spans="1:14" ht="12.75">
      <c r="A35" s="27">
        <v>392866</v>
      </c>
      <c r="B35" s="26">
        <v>37169</v>
      </c>
      <c r="C35" s="26">
        <v>37174</v>
      </c>
      <c r="D35" s="26">
        <v>37176</v>
      </c>
      <c r="E35" s="27" t="s">
        <v>187</v>
      </c>
      <c r="F35" s="27" t="s">
        <v>52</v>
      </c>
      <c r="G35" s="29"/>
      <c r="H35" s="29"/>
      <c r="I35" s="29"/>
      <c r="J35" s="29"/>
      <c r="K35" s="29">
        <v>155</v>
      </c>
      <c r="L35" s="29"/>
      <c r="M35" s="29"/>
      <c r="N35" s="29">
        <f t="shared" si="0"/>
        <v>155</v>
      </c>
    </row>
    <row r="36" spans="1:14" ht="12.75">
      <c r="A36" s="27" t="s">
        <v>178</v>
      </c>
      <c r="B36" s="26">
        <v>37176</v>
      </c>
      <c r="C36" s="26">
        <v>37174</v>
      </c>
      <c r="D36" s="26">
        <v>37176</v>
      </c>
      <c r="E36" s="27" t="s">
        <v>187</v>
      </c>
      <c r="F36" s="27" t="s">
        <v>52</v>
      </c>
      <c r="G36" s="29"/>
      <c r="H36" s="29"/>
      <c r="I36" s="29">
        <v>80</v>
      </c>
      <c r="J36" s="29">
        <v>75</v>
      </c>
      <c r="K36" s="29">
        <v>-155</v>
      </c>
      <c r="L36" s="29"/>
      <c r="M36" s="29"/>
      <c r="N36" s="29">
        <f t="shared" si="0"/>
        <v>0</v>
      </c>
    </row>
    <row r="37" spans="1:14" ht="12.75">
      <c r="A37" s="27">
        <v>401304</v>
      </c>
      <c r="B37" s="26">
        <v>37197</v>
      </c>
      <c r="C37" s="26">
        <v>37200</v>
      </c>
      <c r="D37" s="26">
        <v>37203</v>
      </c>
      <c r="E37" s="27" t="s">
        <v>188</v>
      </c>
      <c r="F37" s="27" t="s">
        <v>182</v>
      </c>
      <c r="G37" s="29"/>
      <c r="H37" s="29"/>
      <c r="I37" s="29"/>
      <c r="J37" s="29"/>
      <c r="K37" s="29">
        <v>300.09</v>
      </c>
      <c r="L37" s="29"/>
      <c r="M37" s="29"/>
      <c r="N37" s="29">
        <f t="shared" si="0"/>
        <v>300.09</v>
      </c>
    </row>
    <row r="38" spans="1:14" ht="12.75">
      <c r="A38" s="27" t="s">
        <v>178</v>
      </c>
      <c r="B38" s="26">
        <v>37197</v>
      </c>
      <c r="C38" s="26">
        <v>37200</v>
      </c>
      <c r="D38" s="26">
        <v>37203</v>
      </c>
      <c r="E38" s="27" t="s">
        <v>188</v>
      </c>
      <c r="F38" s="27" t="s">
        <v>182</v>
      </c>
      <c r="G38" s="29"/>
      <c r="H38" s="29"/>
      <c r="I38" s="29">
        <v>180.09</v>
      </c>
      <c r="J38" s="29">
        <v>120</v>
      </c>
      <c r="K38" s="29">
        <v>-300.09</v>
      </c>
      <c r="L38" s="29"/>
      <c r="M38" s="29"/>
      <c r="N38" s="29">
        <f t="shared" si="0"/>
        <v>0</v>
      </c>
    </row>
    <row r="39" spans="2:14" ht="13.5" thickBot="1">
      <c r="B39" s="27"/>
      <c r="C39" s="27"/>
      <c r="D39" s="27"/>
      <c r="G39" s="51"/>
      <c r="H39" s="51"/>
      <c r="I39" s="51"/>
      <c r="J39" s="51"/>
      <c r="K39" s="51"/>
      <c r="L39" s="51"/>
      <c r="M39" s="51"/>
      <c r="N39" s="51"/>
    </row>
    <row r="40" spans="7:14" ht="12.75">
      <c r="G40" s="68"/>
      <c r="H40" s="68"/>
      <c r="I40" s="68"/>
      <c r="J40" s="68"/>
      <c r="K40" s="68"/>
      <c r="L40" s="68"/>
      <c r="M40" s="68"/>
      <c r="N40" s="68"/>
    </row>
    <row r="41" spans="5:14" ht="12.75">
      <c r="E41" s="38"/>
      <c r="F41" s="5"/>
      <c r="G41" s="68">
        <f aca="true" t="shared" si="1" ref="G41:M41">SUM(G9:G38)</f>
        <v>357</v>
      </c>
      <c r="H41" s="68">
        <f t="shared" si="1"/>
        <v>528</v>
      </c>
      <c r="I41" s="68">
        <f t="shared" si="1"/>
        <v>1204.7</v>
      </c>
      <c r="J41" s="68">
        <f t="shared" si="1"/>
        <v>1331.5</v>
      </c>
      <c r="K41" s="68">
        <f t="shared" si="1"/>
        <v>850</v>
      </c>
      <c r="L41" s="68">
        <f t="shared" si="1"/>
        <v>0</v>
      </c>
      <c r="M41" s="68">
        <f t="shared" si="1"/>
        <v>28.25</v>
      </c>
      <c r="N41" s="29">
        <f>SUM(G41:M41)</f>
        <v>4299.45</v>
      </c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2" width="10.140625" style="7" bestFit="1" customWidth="1"/>
    <col min="3" max="4" width="9.140625" style="7" customWidth="1"/>
    <col min="5" max="5" width="20.140625" style="27" bestFit="1" customWidth="1"/>
    <col min="6" max="6" width="46.421875" style="27" bestFit="1" customWidth="1"/>
    <col min="7" max="7" width="10.28125" style="7" bestFit="1" customWidth="1"/>
    <col min="8" max="8" width="11.140625" style="7" bestFit="1" customWidth="1"/>
    <col min="9" max="9" width="11.57421875" style="7" customWidth="1"/>
    <col min="10" max="10" width="10.421875" style="7" bestFit="1" customWidth="1"/>
    <col min="11" max="11" width="12.7109375" style="7" bestFit="1" customWidth="1"/>
    <col min="12" max="12" width="11.140625" style="7" bestFit="1" customWidth="1"/>
    <col min="13" max="13" width="10.421875" style="72" bestFit="1" customWidth="1"/>
    <col min="14" max="14" width="11.8515625" style="7" customWidth="1"/>
    <col min="15" max="16384" width="9.140625" style="7" customWidth="1"/>
  </cols>
  <sheetData>
    <row r="1" ht="12.75">
      <c r="A1" s="1" t="s">
        <v>168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207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69" t="s">
        <v>3</v>
      </c>
      <c r="C7" s="13" t="s">
        <v>4</v>
      </c>
      <c r="D7" s="13"/>
      <c r="E7" s="14" t="s">
        <v>5</v>
      </c>
      <c r="F7" s="33" t="s">
        <v>6</v>
      </c>
      <c r="G7" s="14" t="s">
        <v>7</v>
      </c>
      <c r="H7" s="33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14" t="s">
        <v>11</v>
      </c>
      <c r="N7" s="6" t="s">
        <v>13</v>
      </c>
    </row>
    <row r="8" spans="1:14" ht="13.5" thickBot="1">
      <c r="A8" s="17" t="s">
        <v>14</v>
      </c>
      <c r="B8" s="64" t="s">
        <v>15</v>
      </c>
      <c r="C8" s="18" t="s">
        <v>15</v>
      </c>
      <c r="D8" s="18"/>
      <c r="E8" s="19"/>
      <c r="F8" s="34"/>
      <c r="G8" s="19" t="s">
        <v>16</v>
      </c>
      <c r="H8" s="34"/>
      <c r="I8" s="4"/>
      <c r="J8" s="18" t="s">
        <v>18</v>
      </c>
      <c r="K8" s="32" t="s">
        <v>19</v>
      </c>
      <c r="L8" s="21" t="s">
        <v>19</v>
      </c>
      <c r="M8" s="73"/>
      <c r="N8" s="11"/>
    </row>
    <row r="9" spans="1:14" ht="12.75">
      <c r="A9" s="24">
        <v>325514</v>
      </c>
      <c r="B9" s="22">
        <v>36903</v>
      </c>
      <c r="C9" s="23" t="s">
        <v>109</v>
      </c>
      <c r="D9" s="23"/>
      <c r="E9" s="24" t="s">
        <v>44</v>
      </c>
      <c r="F9" s="24" t="s">
        <v>110</v>
      </c>
      <c r="G9" s="65"/>
      <c r="H9" s="28"/>
      <c r="I9" s="3"/>
      <c r="J9" s="28"/>
      <c r="K9" s="66">
        <v>1147.95</v>
      </c>
      <c r="L9" s="67"/>
      <c r="M9" s="8"/>
      <c r="N9" s="29">
        <f>SUM(G9:M9)</f>
        <v>1147.95</v>
      </c>
    </row>
    <row r="10" spans="1:14" ht="12.75">
      <c r="A10" s="24" t="s">
        <v>96</v>
      </c>
      <c r="B10" s="22">
        <v>36903</v>
      </c>
      <c r="C10" s="23" t="s">
        <v>109</v>
      </c>
      <c r="D10" s="23"/>
      <c r="E10" s="24" t="s">
        <v>44</v>
      </c>
      <c r="F10" s="24" t="s">
        <v>110</v>
      </c>
      <c r="G10" s="65"/>
      <c r="H10" s="28"/>
      <c r="I10" s="3"/>
      <c r="J10" s="28"/>
      <c r="K10" s="66">
        <v>100</v>
      </c>
      <c r="L10" s="67"/>
      <c r="M10" s="8"/>
      <c r="N10" s="29">
        <f aca="true" t="shared" si="0" ref="N10:N24">SUM(G10:M10)</f>
        <v>100</v>
      </c>
    </row>
    <row r="11" spans="1:14" ht="12.75">
      <c r="A11" s="24" t="s">
        <v>96</v>
      </c>
      <c r="B11" s="22">
        <v>36938</v>
      </c>
      <c r="C11" s="36" t="s">
        <v>109</v>
      </c>
      <c r="D11" s="36"/>
      <c r="E11" s="24" t="s">
        <v>44</v>
      </c>
      <c r="F11" s="24" t="s">
        <v>110</v>
      </c>
      <c r="G11" s="65">
        <v>52.61</v>
      </c>
      <c r="H11" s="8">
        <v>221</v>
      </c>
      <c r="I11" s="8">
        <v>943.84</v>
      </c>
      <c r="J11" s="28">
        <v>218.5</v>
      </c>
      <c r="K11" s="66">
        <v>-1247.95</v>
      </c>
      <c r="L11" s="67">
        <v>-221</v>
      </c>
      <c r="M11" s="8">
        <v>293</v>
      </c>
      <c r="N11" s="29">
        <f t="shared" si="0"/>
        <v>260</v>
      </c>
    </row>
    <row r="12" spans="1:14" ht="12.75">
      <c r="A12" s="74">
        <v>337645</v>
      </c>
      <c r="B12" s="22">
        <v>36952</v>
      </c>
      <c r="C12" s="23" t="s">
        <v>109</v>
      </c>
      <c r="D12" s="23"/>
      <c r="E12" s="24" t="s">
        <v>44</v>
      </c>
      <c r="F12" s="24" t="s">
        <v>110</v>
      </c>
      <c r="G12" s="65">
        <v>4.51</v>
      </c>
      <c r="H12" s="28"/>
      <c r="I12" s="28"/>
      <c r="J12" s="28"/>
      <c r="K12" s="66"/>
      <c r="L12" s="67"/>
      <c r="M12" s="8"/>
      <c r="N12" s="29">
        <f t="shared" si="0"/>
        <v>4.51</v>
      </c>
    </row>
    <row r="13" spans="1:14" ht="12.75">
      <c r="A13" s="24">
        <v>337688</v>
      </c>
      <c r="B13" s="22">
        <v>36952</v>
      </c>
      <c r="C13" s="36" t="s">
        <v>130</v>
      </c>
      <c r="D13" s="36"/>
      <c r="E13" s="24" t="s">
        <v>118</v>
      </c>
      <c r="F13" s="24" t="s">
        <v>131</v>
      </c>
      <c r="G13" s="65"/>
      <c r="H13" s="28"/>
      <c r="I13" s="28"/>
      <c r="J13" s="28"/>
      <c r="K13" s="66">
        <v>543.04</v>
      </c>
      <c r="L13" s="67"/>
      <c r="M13" s="8"/>
      <c r="N13" s="29">
        <f t="shared" si="0"/>
        <v>543.04</v>
      </c>
    </row>
    <row r="14" spans="1:14" ht="12.75">
      <c r="A14" s="24">
        <v>341591</v>
      </c>
      <c r="B14" s="22">
        <v>36966</v>
      </c>
      <c r="C14" s="36" t="s">
        <v>117</v>
      </c>
      <c r="D14" s="36"/>
      <c r="E14" s="24" t="s">
        <v>118</v>
      </c>
      <c r="F14" s="24" t="s">
        <v>119</v>
      </c>
      <c r="G14" s="65"/>
      <c r="H14" s="28"/>
      <c r="I14" s="28"/>
      <c r="J14" s="28"/>
      <c r="K14" s="66">
        <v>452.74</v>
      </c>
      <c r="L14" s="67"/>
      <c r="M14" s="8"/>
      <c r="N14" s="29">
        <f t="shared" si="0"/>
        <v>452.74</v>
      </c>
    </row>
    <row r="15" spans="1:14" ht="12.75">
      <c r="A15" s="24">
        <v>348730</v>
      </c>
      <c r="B15" s="22">
        <v>36994</v>
      </c>
      <c r="C15" s="23" t="s">
        <v>132</v>
      </c>
      <c r="D15" s="23"/>
      <c r="E15" s="24" t="s">
        <v>51</v>
      </c>
      <c r="F15" s="24" t="s">
        <v>133</v>
      </c>
      <c r="G15" s="65"/>
      <c r="H15" s="28"/>
      <c r="I15" s="28"/>
      <c r="J15" s="28"/>
      <c r="K15" s="66">
        <v>787.54</v>
      </c>
      <c r="L15" s="67"/>
      <c r="M15" s="8"/>
      <c r="N15" s="29">
        <f t="shared" si="0"/>
        <v>787.54</v>
      </c>
    </row>
    <row r="16" spans="1:14" ht="12.75">
      <c r="A16" s="24" t="s">
        <v>134</v>
      </c>
      <c r="B16" s="22">
        <v>36994</v>
      </c>
      <c r="C16" s="23" t="s">
        <v>135</v>
      </c>
      <c r="D16" s="23"/>
      <c r="E16" s="24" t="s">
        <v>118</v>
      </c>
      <c r="F16" s="24" t="s">
        <v>119</v>
      </c>
      <c r="G16" s="65">
        <v>118.32</v>
      </c>
      <c r="H16" s="28"/>
      <c r="I16" s="8">
        <v>214.26</v>
      </c>
      <c r="J16" s="28">
        <v>133</v>
      </c>
      <c r="K16" s="66">
        <v>-452.74</v>
      </c>
      <c r="L16" s="67"/>
      <c r="M16" s="8">
        <v>7</v>
      </c>
      <c r="N16" s="29">
        <f t="shared" si="0"/>
        <v>19.839999999999975</v>
      </c>
    </row>
    <row r="17" spans="1:14" ht="12.75">
      <c r="A17" s="27" t="s">
        <v>96</v>
      </c>
      <c r="B17" s="26">
        <v>37022</v>
      </c>
      <c r="C17" s="37" t="s">
        <v>136</v>
      </c>
      <c r="D17" s="37"/>
      <c r="E17" s="27" t="s">
        <v>124</v>
      </c>
      <c r="F17" s="27" t="s">
        <v>125</v>
      </c>
      <c r="G17" s="29"/>
      <c r="H17" s="29"/>
      <c r="I17" s="29"/>
      <c r="J17" s="29"/>
      <c r="K17" s="29">
        <v>500</v>
      </c>
      <c r="L17" s="29"/>
      <c r="M17" s="9"/>
      <c r="N17" s="29">
        <f t="shared" si="0"/>
        <v>500</v>
      </c>
    </row>
    <row r="18" spans="1:14" ht="12.75">
      <c r="A18" s="27" t="s">
        <v>210</v>
      </c>
      <c r="B18" s="26">
        <v>37061</v>
      </c>
      <c r="C18" s="36" t="s">
        <v>130</v>
      </c>
      <c r="D18" s="36"/>
      <c r="E18" s="24" t="s">
        <v>118</v>
      </c>
      <c r="F18" s="24" t="s">
        <v>131</v>
      </c>
      <c r="G18" s="29">
        <v>119.37</v>
      </c>
      <c r="H18" s="29"/>
      <c r="I18" s="29">
        <v>173.6</v>
      </c>
      <c r="J18" s="29">
        <v>95</v>
      </c>
      <c r="K18" s="29">
        <v>-543.04</v>
      </c>
      <c r="L18" s="29"/>
      <c r="M18" s="9">
        <v>150.8</v>
      </c>
      <c r="N18" s="29">
        <f t="shared" si="0"/>
        <v>-4.269999999999925</v>
      </c>
    </row>
    <row r="19" spans="1:14" ht="12.75">
      <c r="A19" s="27" t="s">
        <v>211</v>
      </c>
      <c r="B19" s="26">
        <v>37062</v>
      </c>
      <c r="C19" s="37" t="s">
        <v>208</v>
      </c>
      <c r="D19" s="37"/>
      <c r="E19" s="27" t="s">
        <v>45</v>
      </c>
      <c r="F19" s="27" t="s">
        <v>212</v>
      </c>
      <c r="G19" s="29">
        <v>33.92</v>
      </c>
      <c r="H19" s="29">
        <v>942</v>
      </c>
      <c r="I19" s="29"/>
      <c r="J19" s="29">
        <v>142.5</v>
      </c>
      <c r="K19" s="29">
        <v>-428.92</v>
      </c>
      <c r="L19" s="29">
        <v>-942</v>
      </c>
      <c r="M19" s="9">
        <v>186.42</v>
      </c>
      <c r="N19" s="29">
        <f t="shared" si="0"/>
        <v>-66.08000000000001</v>
      </c>
    </row>
    <row r="20" spans="1:14" ht="12.75">
      <c r="A20" s="27" t="s">
        <v>137</v>
      </c>
      <c r="B20" s="26">
        <v>37064</v>
      </c>
      <c r="C20" s="37" t="s">
        <v>136</v>
      </c>
      <c r="D20" s="37"/>
      <c r="E20" s="27" t="s">
        <v>124</v>
      </c>
      <c r="F20" s="27" t="s">
        <v>125</v>
      </c>
      <c r="G20" s="29">
        <v>130.42</v>
      </c>
      <c r="H20" s="29">
        <v>398</v>
      </c>
      <c r="I20" s="29">
        <v>420.57</v>
      </c>
      <c r="J20" s="29">
        <v>168</v>
      </c>
      <c r="K20" s="29">
        <v>-500</v>
      </c>
      <c r="L20" s="29">
        <v>-398</v>
      </c>
      <c r="M20" s="9">
        <v>161</v>
      </c>
      <c r="N20" s="29">
        <f t="shared" si="0"/>
        <v>379.99</v>
      </c>
    </row>
    <row r="21" spans="1:14" ht="12.75">
      <c r="A21" s="27" t="s">
        <v>138</v>
      </c>
      <c r="B21" s="26">
        <v>37064</v>
      </c>
      <c r="C21" s="37" t="s">
        <v>132</v>
      </c>
      <c r="D21" s="37"/>
      <c r="E21" s="27" t="s">
        <v>51</v>
      </c>
      <c r="F21" s="27" t="s">
        <v>133</v>
      </c>
      <c r="G21" s="29">
        <v>34.45</v>
      </c>
      <c r="H21" s="29">
        <v>181</v>
      </c>
      <c r="I21" s="29">
        <v>199.29</v>
      </c>
      <c r="J21" s="29">
        <v>152</v>
      </c>
      <c r="K21" s="29">
        <v>-787.54</v>
      </c>
      <c r="L21" s="29">
        <v>-181</v>
      </c>
      <c r="M21" s="9">
        <v>404</v>
      </c>
      <c r="N21" s="29">
        <f t="shared" si="0"/>
        <v>2.2000000000000455</v>
      </c>
    </row>
    <row r="22" spans="1:14" ht="12.75">
      <c r="A22" s="27">
        <v>390797</v>
      </c>
      <c r="B22" s="26">
        <v>37162</v>
      </c>
      <c r="C22" s="37" t="s">
        <v>208</v>
      </c>
      <c r="D22" s="37"/>
      <c r="E22" s="27" t="s">
        <v>45</v>
      </c>
      <c r="F22" s="27" t="s">
        <v>186</v>
      </c>
      <c r="G22" s="29"/>
      <c r="H22" s="29"/>
      <c r="I22" s="29"/>
      <c r="J22" s="29"/>
      <c r="K22" s="29">
        <v>1089.99</v>
      </c>
      <c r="L22" s="29"/>
      <c r="M22" s="9"/>
      <c r="N22" s="29">
        <f t="shared" si="0"/>
        <v>1089.99</v>
      </c>
    </row>
    <row r="23" spans="1:14" ht="12.75">
      <c r="A23" s="27">
        <v>404298</v>
      </c>
      <c r="B23" s="26">
        <v>37211</v>
      </c>
      <c r="C23" s="37" t="s">
        <v>209</v>
      </c>
      <c r="D23" s="37"/>
      <c r="E23" s="27" t="s">
        <v>205</v>
      </c>
      <c r="F23" s="27" t="s">
        <v>206</v>
      </c>
      <c r="G23" s="29"/>
      <c r="H23" s="29"/>
      <c r="I23" s="29"/>
      <c r="J23" s="29"/>
      <c r="K23" s="29">
        <v>1170.11</v>
      </c>
      <c r="L23" s="29"/>
      <c r="M23" s="9"/>
      <c r="N23" s="29">
        <f t="shared" si="0"/>
        <v>1170.11</v>
      </c>
    </row>
    <row r="24" spans="1:14" ht="12.75">
      <c r="A24" s="27" t="s">
        <v>271</v>
      </c>
      <c r="B24" s="26">
        <v>37256</v>
      </c>
      <c r="C24" s="37" t="s">
        <v>209</v>
      </c>
      <c r="D24" s="37"/>
      <c r="E24" s="27" t="s">
        <v>205</v>
      </c>
      <c r="F24" s="27" t="s">
        <v>206</v>
      </c>
      <c r="G24" s="29"/>
      <c r="H24" s="29"/>
      <c r="I24" s="29"/>
      <c r="J24" s="29"/>
      <c r="K24" s="29">
        <v>-1170.11</v>
      </c>
      <c r="L24" s="29"/>
      <c r="M24" s="9"/>
      <c r="N24" s="29">
        <f t="shared" si="0"/>
        <v>-1170.11</v>
      </c>
    </row>
    <row r="25" spans="2:14" ht="13.5" thickBot="1">
      <c r="B25" s="27"/>
      <c r="C25" s="27"/>
      <c r="D25" s="27"/>
      <c r="G25" s="30"/>
      <c r="H25" s="30"/>
      <c r="I25" s="30"/>
      <c r="J25" s="30"/>
      <c r="K25" s="30"/>
      <c r="L25" s="30"/>
      <c r="M25" s="10"/>
      <c r="N25" s="35"/>
    </row>
    <row r="26" spans="7:14" ht="12.75">
      <c r="G26" s="29"/>
      <c r="H26" s="29"/>
      <c r="I26" s="29"/>
      <c r="J26" s="29"/>
      <c r="K26" s="29"/>
      <c r="L26" s="29"/>
      <c r="M26" s="9"/>
      <c r="N26" s="29"/>
    </row>
    <row r="27" spans="5:14" ht="12.75">
      <c r="E27" s="38"/>
      <c r="F27" s="39"/>
      <c r="G27" s="29">
        <f>SUM(G9:G24)</f>
        <v>493.59999999999997</v>
      </c>
      <c r="H27" s="29">
        <f aca="true" t="shared" si="1" ref="H27:M27">SUM(H9:H24)</f>
        <v>1742</v>
      </c>
      <c r="I27" s="29">
        <f t="shared" si="1"/>
        <v>1951.5599999999997</v>
      </c>
      <c r="J27" s="29">
        <f t="shared" si="1"/>
        <v>909</v>
      </c>
      <c r="K27" s="29">
        <f t="shared" si="1"/>
        <v>661.0699999999999</v>
      </c>
      <c r="L27" s="29">
        <f t="shared" si="1"/>
        <v>-1742</v>
      </c>
      <c r="M27" s="29">
        <f t="shared" si="1"/>
        <v>1202.22</v>
      </c>
      <c r="N27" s="29">
        <f>SUM(G27:M27)</f>
        <v>5217.45</v>
      </c>
    </row>
  </sheetData>
  <sheetProtection/>
  <printOptions/>
  <pageMargins left="0.75" right="0.75" top="1" bottom="1" header="0.5" footer="0.5"/>
  <pageSetup horizontalDpi="600" verticalDpi="600" orientation="landscape" scale="6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7" bestFit="1" customWidth="1"/>
    <col min="2" max="2" width="10.421875" style="7" bestFit="1" customWidth="1"/>
    <col min="3" max="4" width="9.28125" style="7" bestFit="1" customWidth="1"/>
    <col min="5" max="5" width="26.28125" style="27" bestFit="1" customWidth="1"/>
    <col min="6" max="6" width="38.00390625" style="7" customWidth="1"/>
    <col min="7" max="7" width="12.140625" style="7" bestFit="1" customWidth="1"/>
    <col min="8" max="10" width="10.57421875" style="7" bestFit="1" customWidth="1"/>
    <col min="11" max="12" width="11.28125" style="7" bestFit="1" customWidth="1"/>
    <col min="13" max="13" width="12.140625" style="7" bestFit="1" customWidth="1"/>
    <col min="14" max="16384" width="9.140625" style="7" customWidth="1"/>
  </cols>
  <sheetData>
    <row r="1" ht="12.75">
      <c r="A1" s="1" t="s">
        <v>43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3" ht="12.75">
      <c r="A7" s="12" t="s">
        <v>2</v>
      </c>
      <c r="B7" s="14" t="s">
        <v>3</v>
      </c>
      <c r="C7" s="13" t="s">
        <v>4</v>
      </c>
      <c r="D7" s="13"/>
      <c r="E7" s="14" t="s">
        <v>5</v>
      </c>
      <c r="F7" s="15" t="s">
        <v>6</v>
      </c>
      <c r="G7" s="14" t="s">
        <v>7</v>
      </c>
      <c r="H7" s="33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13</v>
      </c>
    </row>
    <row r="8" spans="1:13" ht="13.5" thickBot="1">
      <c r="A8" s="17" t="s">
        <v>14</v>
      </c>
      <c r="B8" s="19" t="s">
        <v>15</v>
      </c>
      <c r="C8" s="18" t="s">
        <v>15</v>
      </c>
      <c r="D8" s="18"/>
      <c r="E8" s="19"/>
      <c r="F8" s="20"/>
      <c r="G8" s="19" t="s">
        <v>16</v>
      </c>
      <c r="H8" s="34"/>
      <c r="I8" s="4"/>
      <c r="J8" s="18" t="s">
        <v>18</v>
      </c>
      <c r="K8" s="32" t="s">
        <v>19</v>
      </c>
      <c r="L8" s="21" t="s">
        <v>19</v>
      </c>
      <c r="M8" s="11"/>
    </row>
    <row r="9" spans="1:13" ht="12.75">
      <c r="A9" s="24">
        <v>337855</v>
      </c>
      <c r="B9" s="22">
        <v>36952</v>
      </c>
      <c r="C9" s="36" t="s">
        <v>169</v>
      </c>
      <c r="D9" s="36"/>
      <c r="E9" s="24" t="s">
        <v>51</v>
      </c>
      <c r="F9" s="23" t="s">
        <v>170</v>
      </c>
      <c r="G9" s="65"/>
      <c r="H9" s="28"/>
      <c r="I9" s="3"/>
      <c r="J9" s="28"/>
      <c r="K9" s="66">
        <v>636.9</v>
      </c>
      <c r="L9" s="67"/>
      <c r="M9" s="29">
        <f>SUM(G9:L9)</f>
        <v>636.9</v>
      </c>
    </row>
    <row r="10" spans="1:13" ht="12.75">
      <c r="A10" s="27" t="s">
        <v>255</v>
      </c>
      <c r="B10" s="26">
        <v>37061</v>
      </c>
      <c r="C10" s="36" t="s">
        <v>169</v>
      </c>
      <c r="D10" s="36"/>
      <c r="E10" s="24" t="s">
        <v>51</v>
      </c>
      <c r="F10" s="23" t="s">
        <v>170</v>
      </c>
      <c r="G10" s="29">
        <v>269.4</v>
      </c>
      <c r="H10" s="29"/>
      <c r="I10" s="29">
        <v>206.15</v>
      </c>
      <c r="J10" s="29">
        <v>152</v>
      </c>
      <c r="K10" s="29">
        <v>-636.9</v>
      </c>
      <c r="L10" s="29"/>
      <c r="M10" s="29">
        <f>SUM(G10:L10)</f>
        <v>-9.350000000000023</v>
      </c>
    </row>
    <row r="11" spans="1:13" ht="12.75">
      <c r="A11" s="27">
        <v>388674</v>
      </c>
      <c r="B11" s="26">
        <v>37155</v>
      </c>
      <c r="C11" s="37" t="s">
        <v>219</v>
      </c>
      <c r="D11" s="37"/>
      <c r="E11" s="27" t="s">
        <v>82</v>
      </c>
      <c r="F11" s="27" t="s">
        <v>254</v>
      </c>
      <c r="G11" s="29"/>
      <c r="H11" s="29"/>
      <c r="I11" s="29"/>
      <c r="J11" s="29"/>
      <c r="K11" s="29">
        <v>669.5</v>
      </c>
      <c r="L11" s="29"/>
      <c r="M11" s="29">
        <f>SUM(G11:L11)</f>
        <v>669.5</v>
      </c>
    </row>
    <row r="12" spans="1:13" ht="12.75">
      <c r="A12" s="27">
        <v>413120</v>
      </c>
      <c r="B12" s="26">
        <v>37246</v>
      </c>
      <c r="C12" s="37" t="s">
        <v>219</v>
      </c>
      <c r="D12" s="37"/>
      <c r="E12" s="27" t="s">
        <v>82</v>
      </c>
      <c r="F12" s="27" t="s">
        <v>254</v>
      </c>
      <c r="G12" s="29">
        <v>392.24</v>
      </c>
      <c r="H12" s="29"/>
      <c r="I12" s="29">
        <v>181.51</v>
      </c>
      <c r="J12" s="29">
        <v>112.5</v>
      </c>
      <c r="K12" s="29">
        <v>-669.5</v>
      </c>
      <c r="L12" s="29"/>
      <c r="M12" s="29">
        <f>SUM(G12:L12)</f>
        <v>16.75</v>
      </c>
    </row>
    <row r="13" spans="2:13" ht="13.5" thickBot="1">
      <c r="B13" s="27"/>
      <c r="C13" s="27"/>
      <c r="D13" s="27"/>
      <c r="G13" s="30"/>
      <c r="H13" s="30"/>
      <c r="I13" s="30"/>
      <c r="J13" s="30"/>
      <c r="K13" s="30"/>
      <c r="L13" s="30"/>
      <c r="M13" s="30"/>
    </row>
    <row r="14" spans="7:13" ht="12.75">
      <c r="G14" s="29"/>
      <c r="H14" s="29"/>
      <c r="I14" s="29"/>
      <c r="J14" s="29"/>
      <c r="K14" s="29"/>
      <c r="L14" s="29"/>
      <c r="M14" s="29"/>
    </row>
    <row r="15" spans="6:13" ht="12.75">
      <c r="F15" s="5"/>
      <c r="G15" s="29">
        <f aca="true" t="shared" si="0" ref="G15:M15">SUM(G9:G12)</f>
        <v>661.64</v>
      </c>
      <c r="H15" s="29">
        <f t="shared" si="0"/>
        <v>0</v>
      </c>
      <c r="I15" s="29">
        <f t="shared" si="0"/>
        <v>387.65999999999997</v>
      </c>
      <c r="J15" s="29">
        <f t="shared" si="0"/>
        <v>264.5</v>
      </c>
      <c r="K15" s="29">
        <f t="shared" si="0"/>
        <v>0</v>
      </c>
      <c r="L15" s="29">
        <f t="shared" si="0"/>
        <v>0</v>
      </c>
      <c r="M15" s="29">
        <f t="shared" si="0"/>
        <v>1313.8</v>
      </c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7" customWidth="1"/>
    <col min="2" max="2" width="10.57421875" style="7" customWidth="1"/>
    <col min="3" max="4" width="9.28125" style="7" bestFit="1" customWidth="1"/>
    <col min="5" max="5" width="28.7109375" style="27" customWidth="1"/>
    <col min="6" max="6" width="41.57421875" style="7" bestFit="1" customWidth="1"/>
    <col min="7" max="7" width="12.7109375" style="7" customWidth="1"/>
    <col min="8" max="10" width="10.421875" style="7" bestFit="1" customWidth="1"/>
    <col min="11" max="11" width="11.7109375" style="7" customWidth="1"/>
    <col min="12" max="12" width="11.140625" style="7" bestFit="1" customWidth="1"/>
    <col min="13" max="13" width="9.421875" style="7" bestFit="1" customWidth="1"/>
    <col min="14" max="14" width="12.7109375" style="7" customWidth="1"/>
    <col min="15" max="16384" width="9.140625" style="7" customWidth="1"/>
  </cols>
  <sheetData>
    <row r="1" ht="12.75">
      <c r="A1" s="1" t="s">
        <v>42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69" t="s">
        <v>3</v>
      </c>
      <c r="C7" s="13" t="s">
        <v>4</v>
      </c>
      <c r="D7" s="13"/>
      <c r="E7" s="14" t="s">
        <v>5</v>
      </c>
      <c r="F7" s="15" t="s">
        <v>6</v>
      </c>
      <c r="G7" s="6" t="s">
        <v>7</v>
      </c>
      <c r="H7" s="44" t="s">
        <v>10</v>
      </c>
      <c r="I7" s="6" t="s">
        <v>17</v>
      </c>
      <c r="J7" s="13" t="s">
        <v>8</v>
      </c>
      <c r="K7" s="75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17" t="s">
        <v>14</v>
      </c>
      <c r="B8" s="64" t="s">
        <v>15</v>
      </c>
      <c r="C8" s="18" t="s">
        <v>15</v>
      </c>
      <c r="D8" s="18"/>
      <c r="E8" s="19"/>
      <c r="F8" s="20"/>
      <c r="G8" s="64" t="s">
        <v>16</v>
      </c>
      <c r="H8" s="20"/>
      <c r="I8" s="4"/>
      <c r="J8" s="18" t="s">
        <v>18</v>
      </c>
      <c r="K8" s="76" t="s">
        <v>19</v>
      </c>
      <c r="L8" s="21" t="s">
        <v>19</v>
      </c>
      <c r="M8" s="11"/>
      <c r="N8" s="11"/>
    </row>
    <row r="9" spans="1:14" ht="12.75">
      <c r="A9" s="77">
        <v>337856</v>
      </c>
      <c r="B9" s="22">
        <v>36952</v>
      </c>
      <c r="C9" s="23" t="s">
        <v>169</v>
      </c>
      <c r="D9" s="23"/>
      <c r="E9" s="24" t="s">
        <v>51</v>
      </c>
      <c r="F9" s="23" t="s">
        <v>170</v>
      </c>
      <c r="G9" s="8"/>
      <c r="H9" s="8"/>
      <c r="I9" s="2"/>
      <c r="J9" s="8"/>
      <c r="K9" s="25">
        <v>654.16</v>
      </c>
      <c r="L9" s="25"/>
      <c r="M9" s="9"/>
      <c r="N9" s="9">
        <f>SUM(K9:M9)</f>
        <v>654.16</v>
      </c>
    </row>
    <row r="10" spans="2:14" ht="13.5" thickBot="1">
      <c r="B10" s="27"/>
      <c r="C10" s="27"/>
      <c r="D10" s="27"/>
      <c r="G10" s="10"/>
      <c r="H10" s="10"/>
      <c r="I10" s="10"/>
      <c r="J10" s="10"/>
      <c r="K10" s="10"/>
      <c r="L10" s="10"/>
      <c r="M10" s="10"/>
      <c r="N10" s="10"/>
    </row>
    <row r="11" spans="7:14" ht="12.75">
      <c r="G11" s="9"/>
      <c r="H11" s="9"/>
      <c r="I11" s="9"/>
      <c r="J11" s="9"/>
      <c r="K11" s="9"/>
      <c r="L11" s="9"/>
      <c r="M11" s="9"/>
      <c r="N11" s="9"/>
    </row>
    <row r="12" spans="6:14" ht="12.75">
      <c r="F12" s="5"/>
      <c r="G12" s="9">
        <f aca="true" t="shared" si="0" ref="G12:M12">SUM(G9:G10)</f>
        <v>0</v>
      </c>
      <c r="H12" s="9">
        <f t="shared" si="0"/>
        <v>0</v>
      </c>
      <c r="I12" s="9">
        <f t="shared" si="0"/>
        <v>0</v>
      </c>
      <c r="J12" s="9">
        <f t="shared" si="0"/>
        <v>0</v>
      </c>
      <c r="K12" s="9">
        <f t="shared" si="0"/>
        <v>654.16</v>
      </c>
      <c r="L12" s="9">
        <f t="shared" si="0"/>
        <v>0</v>
      </c>
      <c r="M12" s="9">
        <f t="shared" si="0"/>
        <v>0</v>
      </c>
      <c r="N12" s="9">
        <f>SUM(G12:M12)</f>
        <v>654.16</v>
      </c>
    </row>
  </sheetData>
  <sheetProtection/>
  <printOptions/>
  <pageMargins left="0.75" right="0.75" top="1" bottom="1" header="0.5" footer="0.5"/>
  <pageSetup horizontalDpi="600" verticalDpi="600" orientation="landscape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8515625" style="7" customWidth="1"/>
    <col min="2" max="2" width="13.421875" style="7" customWidth="1"/>
    <col min="3" max="3" width="10.7109375" style="7" customWidth="1"/>
    <col min="4" max="4" width="11.57421875" style="7" customWidth="1"/>
    <col min="5" max="5" width="25.140625" style="7" customWidth="1"/>
    <col min="6" max="6" width="37.00390625" style="7" bestFit="1" customWidth="1"/>
    <col min="7" max="7" width="10.421875" style="7" bestFit="1" customWidth="1"/>
    <col min="8" max="8" width="10.7109375" style="7" customWidth="1"/>
    <col min="9" max="10" width="12.00390625" style="7" bestFit="1" customWidth="1"/>
    <col min="11" max="11" width="11.421875" style="7" customWidth="1"/>
    <col min="12" max="12" width="12.8515625" style="7" customWidth="1"/>
    <col min="13" max="13" width="12.57421875" style="7" customWidth="1"/>
    <col min="14" max="14" width="11.28125" style="7" customWidth="1"/>
    <col min="15" max="16384" width="9.140625" style="7" customWidth="1"/>
  </cols>
  <sheetData>
    <row r="1" spans="1:5" ht="12.75">
      <c r="A1" s="1" t="s">
        <v>54</v>
      </c>
      <c r="E1" s="27"/>
    </row>
    <row r="2" spans="1:5" ht="12.75">
      <c r="A2" s="7" t="s">
        <v>0</v>
      </c>
      <c r="E2" s="27"/>
    </row>
    <row r="3" spans="1:5" ht="12.75">
      <c r="A3" s="7" t="s">
        <v>1</v>
      </c>
      <c r="E3" s="27"/>
    </row>
    <row r="4" spans="1:5" ht="12.75">
      <c r="A4" s="7" t="s">
        <v>176</v>
      </c>
      <c r="E4" s="27"/>
    </row>
    <row r="5" spans="1:5" ht="12.75">
      <c r="A5" s="7" t="s">
        <v>21</v>
      </c>
      <c r="E5" s="27"/>
    </row>
    <row r="6" ht="13.5" thickBot="1">
      <c r="E6" s="27"/>
    </row>
    <row r="7" spans="1:14" ht="12.75">
      <c r="A7" s="12" t="s">
        <v>2</v>
      </c>
      <c r="B7" s="14" t="s">
        <v>3</v>
      </c>
      <c r="C7" s="13" t="s">
        <v>4</v>
      </c>
      <c r="D7" s="13"/>
      <c r="E7" s="14" t="s">
        <v>5</v>
      </c>
      <c r="F7" s="15" t="s">
        <v>6</v>
      </c>
      <c r="G7" s="14" t="s">
        <v>7</v>
      </c>
      <c r="H7" s="33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6" t="s">
        <v>13</v>
      </c>
    </row>
    <row r="8" spans="1:14" ht="16.5" customHeight="1" thickBot="1">
      <c r="A8" s="17" t="s">
        <v>14</v>
      </c>
      <c r="B8" s="19" t="s">
        <v>15</v>
      </c>
      <c r="C8" s="18" t="s">
        <v>15</v>
      </c>
      <c r="D8" s="18"/>
      <c r="E8" s="19"/>
      <c r="F8" s="20"/>
      <c r="G8" s="19" t="s">
        <v>16</v>
      </c>
      <c r="H8" s="34"/>
      <c r="I8" s="11"/>
      <c r="J8" s="18" t="s">
        <v>18</v>
      </c>
      <c r="K8" s="32" t="s">
        <v>19</v>
      </c>
      <c r="L8" s="21" t="s">
        <v>19</v>
      </c>
      <c r="M8" s="11"/>
      <c r="N8" s="11"/>
    </row>
    <row r="9" spans="1:14" ht="12.75">
      <c r="A9" s="24" t="s">
        <v>162</v>
      </c>
      <c r="B9" s="22">
        <v>36945</v>
      </c>
      <c r="C9" s="23" t="s">
        <v>163</v>
      </c>
      <c r="D9" s="23"/>
      <c r="E9" s="24" t="s">
        <v>53</v>
      </c>
      <c r="F9" s="24" t="s">
        <v>164</v>
      </c>
      <c r="G9" s="8">
        <v>44.66</v>
      </c>
      <c r="H9" s="8">
        <v>401</v>
      </c>
      <c r="I9" s="8">
        <v>427.5</v>
      </c>
      <c r="J9" s="8">
        <v>184</v>
      </c>
      <c r="K9" s="25">
        <v>-790.66</v>
      </c>
      <c r="L9" s="25">
        <v>-401</v>
      </c>
      <c r="M9" s="9">
        <v>193.41</v>
      </c>
      <c r="N9" s="9">
        <f>SUM(G9:M9)</f>
        <v>58.90999999999988</v>
      </c>
    </row>
    <row r="10" spans="1:14" ht="12.75">
      <c r="A10" s="24" t="s">
        <v>165</v>
      </c>
      <c r="B10" s="22">
        <v>36945</v>
      </c>
      <c r="C10" s="23" t="s">
        <v>111</v>
      </c>
      <c r="D10" s="23"/>
      <c r="E10" s="24" t="s">
        <v>44</v>
      </c>
      <c r="F10" s="24" t="s">
        <v>52</v>
      </c>
      <c r="G10" s="8">
        <v>47.4</v>
      </c>
      <c r="H10" s="8">
        <v>247</v>
      </c>
      <c r="I10" s="8">
        <v>136.26</v>
      </c>
      <c r="J10" s="8">
        <v>103.5</v>
      </c>
      <c r="K10" s="25">
        <v>0</v>
      </c>
      <c r="L10" s="25">
        <v>-247</v>
      </c>
      <c r="M10" s="9">
        <v>139.22</v>
      </c>
      <c r="N10" s="9">
        <f aca="true" t="shared" si="0" ref="N10:N20">SUM(G10:M10)</f>
        <v>426.38</v>
      </c>
    </row>
    <row r="11" spans="1:14" ht="12.75">
      <c r="A11" s="24">
        <v>339084</v>
      </c>
      <c r="B11" s="22">
        <v>36959</v>
      </c>
      <c r="C11" s="36" t="s">
        <v>166</v>
      </c>
      <c r="D11" s="36"/>
      <c r="E11" s="24" t="s">
        <v>53</v>
      </c>
      <c r="F11" s="23" t="s">
        <v>164</v>
      </c>
      <c r="G11" s="8"/>
      <c r="H11" s="8"/>
      <c r="I11" s="8"/>
      <c r="J11" s="8"/>
      <c r="K11" s="25"/>
      <c r="L11" s="25"/>
      <c r="M11" s="9">
        <v>19</v>
      </c>
      <c r="N11" s="9">
        <f t="shared" si="0"/>
        <v>19</v>
      </c>
    </row>
    <row r="12" spans="1:14" ht="12.75">
      <c r="A12" s="24">
        <v>362570</v>
      </c>
      <c r="B12" s="22">
        <v>37050</v>
      </c>
      <c r="C12" s="36" t="s">
        <v>262</v>
      </c>
      <c r="D12" s="36"/>
      <c r="E12" s="24" t="s">
        <v>44</v>
      </c>
      <c r="F12" s="23" t="s">
        <v>263</v>
      </c>
      <c r="G12" s="8"/>
      <c r="H12" s="8"/>
      <c r="I12" s="8"/>
      <c r="J12" s="8"/>
      <c r="K12" s="25">
        <v>289.16</v>
      </c>
      <c r="L12" s="25"/>
      <c r="M12" s="9"/>
      <c r="N12" s="9">
        <f t="shared" si="0"/>
        <v>289.16</v>
      </c>
    </row>
    <row r="13" spans="1:14" ht="12.75">
      <c r="A13" s="27">
        <v>367824</v>
      </c>
      <c r="B13" s="26">
        <v>37071</v>
      </c>
      <c r="C13" s="37" t="s">
        <v>167</v>
      </c>
      <c r="D13" s="37"/>
      <c r="E13" s="27" t="s">
        <v>44</v>
      </c>
      <c r="F13" s="27" t="s">
        <v>156</v>
      </c>
      <c r="G13" s="9"/>
      <c r="H13" s="9"/>
      <c r="I13" s="9"/>
      <c r="J13" s="9"/>
      <c r="K13" s="9">
        <v>1635.7</v>
      </c>
      <c r="L13" s="9"/>
      <c r="M13" s="9"/>
      <c r="N13" s="9">
        <f t="shared" si="0"/>
        <v>1635.7</v>
      </c>
    </row>
    <row r="14" spans="1:14" ht="12.75">
      <c r="A14" s="27">
        <v>399232</v>
      </c>
      <c r="B14" s="26">
        <v>37190</v>
      </c>
      <c r="C14" s="40" t="s">
        <v>243</v>
      </c>
      <c r="D14" s="40"/>
      <c r="E14" s="27" t="s">
        <v>118</v>
      </c>
      <c r="F14" s="27" t="s">
        <v>244</v>
      </c>
      <c r="G14" s="8">
        <v>117.02</v>
      </c>
      <c r="H14" s="8"/>
      <c r="I14" s="8">
        <v>64.83</v>
      </c>
      <c r="J14" s="8">
        <v>76</v>
      </c>
      <c r="K14" s="8"/>
      <c r="L14" s="8"/>
      <c r="M14" s="8"/>
      <c r="N14" s="9">
        <f t="shared" si="0"/>
        <v>257.85</v>
      </c>
    </row>
    <row r="15" spans="1:14" ht="12.75">
      <c r="A15" s="27" t="s">
        <v>245</v>
      </c>
      <c r="B15" s="26">
        <v>37190</v>
      </c>
      <c r="C15" s="37" t="s">
        <v>167</v>
      </c>
      <c r="D15" s="37"/>
      <c r="E15" s="27" t="s">
        <v>44</v>
      </c>
      <c r="F15" s="27" t="s">
        <v>156</v>
      </c>
      <c r="G15" s="9">
        <v>44</v>
      </c>
      <c r="H15" s="9">
        <v>254.5</v>
      </c>
      <c r="I15" s="9">
        <v>935.27</v>
      </c>
      <c r="J15" s="9">
        <v>356.5</v>
      </c>
      <c r="K15" s="9">
        <v>-1635.7</v>
      </c>
      <c r="L15" s="9">
        <v>-254.5</v>
      </c>
      <c r="M15" s="9">
        <v>490.88</v>
      </c>
      <c r="N15" s="9">
        <f t="shared" si="0"/>
        <v>190.94999999999993</v>
      </c>
    </row>
    <row r="16" spans="1:14" ht="12.75">
      <c r="A16" s="27">
        <v>399252</v>
      </c>
      <c r="B16" s="26">
        <v>37190</v>
      </c>
      <c r="C16" s="37" t="s">
        <v>246</v>
      </c>
      <c r="D16" s="37"/>
      <c r="E16" s="27" t="s">
        <v>247</v>
      </c>
      <c r="F16" s="27" t="s">
        <v>248</v>
      </c>
      <c r="G16" s="9"/>
      <c r="H16" s="9"/>
      <c r="I16" s="9"/>
      <c r="J16" s="9"/>
      <c r="K16" s="9">
        <v>544.72</v>
      </c>
      <c r="L16" s="9"/>
      <c r="M16" s="9"/>
      <c r="N16" s="9">
        <f t="shared" si="0"/>
        <v>544.72</v>
      </c>
    </row>
    <row r="17" spans="1:14" ht="12.75">
      <c r="A17" s="27" t="s">
        <v>280</v>
      </c>
      <c r="B17" s="26">
        <v>37197</v>
      </c>
      <c r="C17" s="37" t="s">
        <v>249</v>
      </c>
      <c r="D17" s="37"/>
      <c r="E17" s="27" t="s">
        <v>51</v>
      </c>
      <c r="F17" s="27" t="s">
        <v>250</v>
      </c>
      <c r="G17" s="9">
        <v>21.64</v>
      </c>
      <c r="H17" s="9">
        <v>221</v>
      </c>
      <c r="I17" s="9"/>
      <c r="J17" s="9">
        <v>38</v>
      </c>
      <c r="K17" s="9"/>
      <c r="L17" s="9">
        <v>-221</v>
      </c>
      <c r="M17" s="9">
        <v>37.75</v>
      </c>
      <c r="N17" s="9">
        <f t="shared" si="0"/>
        <v>97.38999999999999</v>
      </c>
    </row>
    <row r="18" spans="1:14" ht="12.75">
      <c r="A18" s="27" t="s">
        <v>251</v>
      </c>
      <c r="B18" s="26">
        <v>37198</v>
      </c>
      <c r="C18" s="37" t="s">
        <v>252</v>
      </c>
      <c r="D18" s="37"/>
      <c r="E18" s="27" t="s">
        <v>45</v>
      </c>
      <c r="F18" s="27" t="s">
        <v>253</v>
      </c>
      <c r="G18" s="9">
        <v>45.49</v>
      </c>
      <c r="H18" s="9">
        <v>942</v>
      </c>
      <c r="I18" s="9"/>
      <c r="J18" s="9">
        <v>82.5</v>
      </c>
      <c r="K18" s="9">
        <v>-419.49</v>
      </c>
      <c r="L18" s="9">
        <v>-942</v>
      </c>
      <c r="M18" s="9">
        <v>153.75</v>
      </c>
      <c r="N18" s="9">
        <f t="shared" si="0"/>
        <v>-137.75</v>
      </c>
    </row>
    <row r="19" spans="1:14" ht="12.75">
      <c r="A19" s="27">
        <v>404284</v>
      </c>
      <c r="B19" s="26">
        <v>37211</v>
      </c>
      <c r="C19" s="37" t="s">
        <v>204</v>
      </c>
      <c r="D19" s="37"/>
      <c r="E19" s="27" t="s">
        <v>205</v>
      </c>
      <c r="F19" s="27" t="s">
        <v>237</v>
      </c>
      <c r="G19" s="9"/>
      <c r="H19" s="9"/>
      <c r="I19" s="9"/>
      <c r="J19" s="9"/>
      <c r="K19" s="9">
        <v>1621.06</v>
      </c>
      <c r="L19" s="9"/>
      <c r="M19" s="9"/>
      <c r="N19" s="9">
        <f t="shared" si="0"/>
        <v>1621.06</v>
      </c>
    </row>
    <row r="20" spans="1:14" ht="12.75">
      <c r="A20" s="27" t="s">
        <v>264</v>
      </c>
      <c r="B20" s="26">
        <v>37246</v>
      </c>
      <c r="C20" s="37" t="s">
        <v>204</v>
      </c>
      <c r="D20" s="37"/>
      <c r="E20" s="27" t="s">
        <v>205</v>
      </c>
      <c r="F20" s="27" t="s">
        <v>237</v>
      </c>
      <c r="G20" s="9">
        <v>43.28</v>
      </c>
      <c r="H20" s="9">
        <v>450.75</v>
      </c>
      <c r="I20" s="9">
        <v>695.19</v>
      </c>
      <c r="J20" s="9">
        <v>332.5</v>
      </c>
      <c r="K20" s="9">
        <v>-1621.06</v>
      </c>
      <c r="L20" s="9">
        <v>-450.75</v>
      </c>
      <c r="M20" s="9">
        <v>789.46</v>
      </c>
      <c r="N20" s="9">
        <f t="shared" si="0"/>
        <v>239.37000000000012</v>
      </c>
    </row>
    <row r="21" spans="1:14" ht="13.5" thickBot="1">
      <c r="A21" s="27"/>
      <c r="B21" s="27"/>
      <c r="C21" s="37"/>
      <c r="D21" s="40"/>
      <c r="E21" s="27"/>
      <c r="G21" s="10"/>
      <c r="H21" s="10"/>
      <c r="I21" s="10"/>
      <c r="J21" s="10"/>
      <c r="K21" s="10"/>
      <c r="L21" s="10"/>
      <c r="M21" s="10"/>
      <c r="N21" s="10"/>
    </row>
    <row r="22" spans="1:14" ht="12.75">
      <c r="A22" s="27"/>
      <c r="B22" s="27"/>
      <c r="C22" s="40"/>
      <c r="D22" s="40"/>
      <c r="E22" s="27"/>
      <c r="F22" s="5"/>
      <c r="G22" s="9">
        <f aca="true" t="shared" si="1" ref="G22:M22">SUM(G9:G20)</f>
        <v>363.49</v>
      </c>
      <c r="H22" s="9">
        <f t="shared" si="1"/>
        <v>2516.25</v>
      </c>
      <c r="I22" s="9">
        <f t="shared" si="1"/>
        <v>2259.05</v>
      </c>
      <c r="J22" s="9">
        <f t="shared" si="1"/>
        <v>1173</v>
      </c>
      <c r="K22" s="9">
        <f t="shared" si="1"/>
        <v>-376.27</v>
      </c>
      <c r="L22" s="9">
        <f t="shared" si="1"/>
        <v>-2516.25</v>
      </c>
      <c r="M22" s="9">
        <f t="shared" si="1"/>
        <v>1823.47</v>
      </c>
      <c r="N22" s="9">
        <f>SUM(G22:M22)</f>
        <v>5242.740000000001</v>
      </c>
    </row>
    <row r="23" spans="1:14" ht="12.75">
      <c r="A23" s="27"/>
      <c r="B23" s="27"/>
      <c r="C23" s="40"/>
      <c r="D23" s="40"/>
      <c r="E23" s="27"/>
      <c r="N23" s="9"/>
    </row>
    <row r="24" spans="1:4" ht="12.75">
      <c r="A24" s="27"/>
      <c r="B24" s="27"/>
      <c r="C24" s="40"/>
      <c r="D24" s="40"/>
    </row>
    <row r="25" spans="1:4" ht="12.75">
      <c r="A25" s="27"/>
      <c r="B25" s="27"/>
      <c r="C25" s="40"/>
      <c r="D25" s="40"/>
    </row>
    <row r="26" spans="1:4" ht="12.75">
      <c r="A26" s="27"/>
      <c r="B26" s="27"/>
      <c r="C26" s="40"/>
      <c r="D26" s="40"/>
    </row>
    <row r="27" spans="1:4" ht="12.75">
      <c r="A27" s="27"/>
      <c r="B27" s="27"/>
      <c r="C27" s="27"/>
      <c r="D27" s="27"/>
    </row>
    <row r="28" spans="1:4" ht="12.75">
      <c r="A28" s="27"/>
      <c r="B28" s="27"/>
      <c r="C28" s="27"/>
      <c r="D28" s="27"/>
    </row>
  </sheetData>
  <sheetProtection/>
  <printOptions/>
  <pageMargins left="0.75" right="0.75" top="1" bottom="1" header="0.5" footer="0.5"/>
  <pageSetup horizontalDpi="600" verticalDpi="600" orientation="landscape" scale="5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7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7" bestFit="1" customWidth="1"/>
    <col min="2" max="2" width="10.140625" style="7" bestFit="1" customWidth="1"/>
    <col min="3" max="3" width="9.421875" style="7" bestFit="1" customWidth="1"/>
    <col min="4" max="4" width="10.140625" style="7" bestFit="1" customWidth="1"/>
    <col min="5" max="5" width="29.00390625" style="27" customWidth="1"/>
    <col min="6" max="6" width="46.140625" style="27" customWidth="1"/>
    <col min="7" max="8" width="12.00390625" style="7" bestFit="1" customWidth="1"/>
    <col min="9" max="9" width="13.28125" style="7" customWidth="1"/>
    <col min="10" max="10" width="12.8515625" style="7" customWidth="1"/>
    <col min="11" max="12" width="12.7109375" style="7" bestFit="1" customWidth="1"/>
    <col min="13" max="13" width="12.00390625" style="7" bestFit="1" customWidth="1"/>
    <col min="14" max="14" width="12.00390625" style="7" customWidth="1"/>
    <col min="15" max="16384" width="9.140625" style="7" customWidth="1"/>
  </cols>
  <sheetData>
    <row r="1" ht="12.75">
      <c r="A1" s="1" t="s">
        <v>34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69" t="s">
        <v>3</v>
      </c>
      <c r="C7" s="13" t="s">
        <v>4</v>
      </c>
      <c r="D7" s="13"/>
      <c r="E7" s="14" t="s">
        <v>5</v>
      </c>
      <c r="F7" s="33" t="s">
        <v>6</v>
      </c>
      <c r="G7" s="6" t="s">
        <v>7</v>
      </c>
      <c r="H7" s="33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17" t="s">
        <v>14</v>
      </c>
      <c r="B8" s="64" t="s">
        <v>15</v>
      </c>
      <c r="C8" s="18" t="s">
        <v>15</v>
      </c>
      <c r="D8" s="18"/>
      <c r="E8" s="19"/>
      <c r="F8" s="34"/>
      <c r="G8" s="19" t="s">
        <v>16</v>
      </c>
      <c r="H8" s="34"/>
      <c r="I8" s="4"/>
      <c r="J8" s="18" t="s">
        <v>18</v>
      </c>
      <c r="K8" s="32" t="s">
        <v>19</v>
      </c>
      <c r="L8" s="21" t="s">
        <v>19</v>
      </c>
      <c r="M8" s="11"/>
      <c r="N8" s="11"/>
    </row>
    <row r="9" spans="1:14" ht="12.75">
      <c r="A9" s="24">
        <v>325601</v>
      </c>
      <c r="B9" s="22">
        <v>36903</v>
      </c>
      <c r="C9" s="23" t="s">
        <v>109</v>
      </c>
      <c r="D9" s="23"/>
      <c r="E9" s="24" t="s">
        <v>44</v>
      </c>
      <c r="F9" s="24" t="s">
        <v>110</v>
      </c>
      <c r="G9" s="8"/>
      <c r="H9" s="8"/>
      <c r="I9" s="8"/>
      <c r="J9" s="8"/>
      <c r="K9" s="25">
        <v>1186.81</v>
      </c>
      <c r="L9" s="25"/>
      <c r="M9" s="8"/>
      <c r="N9" s="8">
        <f>SUM(G9:M9)</f>
        <v>1186.81</v>
      </c>
    </row>
    <row r="10" spans="1:14" ht="12.75">
      <c r="A10" s="24">
        <v>327619</v>
      </c>
      <c r="B10" s="22">
        <v>36910</v>
      </c>
      <c r="C10" s="36" t="s">
        <v>111</v>
      </c>
      <c r="D10" s="36"/>
      <c r="E10" s="24" t="s">
        <v>44</v>
      </c>
      <c r="F10" s="24" t="s">
        <v>52</v>
      </c>
      <c r="G10" s="8"/>
      <c r="H10" s="8"/>
      <c r="I10" s="8"/>
      <c r="J10" s="8"/>
      <c r="K10" s="25">
        <v>474.31</v>
      </c>
      <c r="L10" s="25"/>
      <c r="M10" s="8"/>
      <c r="N10" s="8">
        <f aca="true" t="shared" si="0" ref="N10:N33">SUM(G10:M10)</f>
        <v>474.31</v>
      </c>
    </row>
    <row r="11" spans="1:14" ht="12.75">
      <c r="A11" s="24">
        <v>334729</v>
      </c>
      <c r="B11" s="22">
        <v>36938</v>
      </c>
      <c r="C11" s="23" t="s">
        <v>112</v>
      </c>
      <c r="D11" s="23"/>
      <c r="E11" s="24" t="s">
        <v>44</v>
      </c>
      <c r="F11" s="24" t="s">
        <v>113</v>
      </c>
      <c r="G11" s="8"/>
      <c r="H11" s="8"/>
      <c r="I11" s="8"/>
      <c r="J11" s="8"/>
      <c r="K11" s="25">
        <v>1032.16</v>
      </c>
      <c r="L11" s="25"/>
      <c r="M11" s="8"/>
      <c r="N11" s="8">
        <f t="shared" si="0"/>
        <v>1032.16</v>
      </c>
    </row>
    <row r="12" spans="1:14" ht="12.75">
      <c r="A12" s="22" t="s">
        <v>114</v>
      </c>
      <c r="B12" s="22">
        <v>36945</v>
      </c>
      <c r="C12" s="23" t="s">
        <v>115</v>
      </c>
      <c r="D12" s="23"/>
      <c r="E12" s="24" t="s">
        <v>44</v>
      </c>
      <c r="F12" s="24" t="s">
        <v>110</v>
      </c>
      <c r="G12" s="8">
        <v>73.31</v>
      </c>
      <c r="H12" s="8">
        <v>250</v>
      </c>
      <c r="I12" s="8">
        <v>993.7</v>
      </c>
      <c r="J12" s="8">
        <v>241.5</v>
      </c>
      <c r="K12" s="25">
        <v>-1186.81</v>
      </c>
      <c r="L12" s="25">
        <v>-250</v>
      </c>
      <c r="M12" s="8">
        <v>258.75</v>
      </c>
      <c r="N12" s="8">
        <f t="shared" si="0"/>
        <v>380.45000000000005</v>
      </c>
    </row>
    <row r="13" spans="1:14" ht="12.75">
      <c r="A13" s="24" t="s">
        <v>116</v>
      </c>
      <c r="B13" s="22">
        <v>36945</v>
      </c>
      <c r="C13" s="23" t="s">
        <v>111</v>
      </c>
      <c r="D13" s="23"/>
      <c r="E13" s="24" t="s">
        <v>44</v>
      </c>
      <c r="F13" s="24" t="s">
        <v>52</v>
      </c>
      <c r="G13" s="8">
        <v>73.31</v>
      </c>
      <c r="H13" s="8">
        <v>250</v>
      </c>
      <c r="I13" s="8">
        <v>272.52</v>
      </c>
      <c r="J13" s="8">
        <v>138</v>
      </c>
      <c r="K13" s="25">
        <v>-474.31</v>
      </c>
      <c r="L13" s="25">
        <v>-250</v>
      </c>
      <c r="M13" s="8">
        <v>38.75</v>
      </c>
      <c r="N13" s="8">
        <f t="shared" si="0"/>
        <v>48.269999999999925</v>
      </c>
    </row>
    <row r="14" spans="1:14" ht="12.75">
      <c r="A14" s="24">
        <v>341592</v>
      </c>
      <c r="B14" s="22">
        <v>36966</v>
      </c>
      <c r="C14" s="36" t="s">
        <v>117</v>
      </c>
      <c r="D14" s="36"/>
      <c r="E14" s="24" t="s">
        <v>118</v>
      </c>
      <c r="F14" s="24" t="s">
        <v>119</v>
      </c>
      <c r="G14" s="8"/>
      <c r="H14" s="8"/>
      <c r="I14" s="8"/>
      <c r="J14" s="8"/>
      <c r="K14" s="25">
        <v>462.12</v>
      </c>
      <c r="L14" s="25"/>
      <c r="M14" s="8"/>
      <c r="N14" s="8">
        <f t="shared" si="0"/>
        <v>462.12</v>
      </c>
    </row>
    <row r="15" spans="1:14" ht="12.75">
      <c r="A15" s="24" t="s">
        <v>120</v>
      </c>
      <c r="B15" s="22"/>
      <c r="C15" s="36" t="s">
        <v>121</v>
      </c>
      <c r="D15" s="36"/>
      <c r="E15" s="24" t="s">
        <v>44</v>
      </c>
      <c r="F15" s="24" t="s">
        <v>113</v>
      </c>
      <c r="G15" s="8">
        <v>77.84</v>
      </c>
      <c r="H15" s="8">
        <v>247</v>
      </c>
      <c r="I15" s="8">
        <v>561.51</v>
      </c>
      <c r="J15" s="8">
        <v>218.5</v>
      </c>
      <c r="K15" s="25">
        <v>-1032.16</v>
      </c>
      <c r="L15" s="25">
        <v>-247</v>
      </c>
      <c r="M15" s="8">
        <v>259.1</v>
      </c>
      <c r="N15" s="8">
        <f t="shared" si="0"/>
        <v>84.78999999999985</v>
      </c>
    </row>
    <row r="16" spans="1:14" ht="12.75">
      <c r="A16" s="24">
        <v>348723</v>
      </c>
      <c r="B16" s="22">
        <v>36994</v>
      </c>
      <c r="C16" s="36" t="s">
        <v>102</v>
      </c>
      <c r="D16" s="36"/>
      <c r="E16" s="24" t="s">
        <v>103</v>
      </c>
      <c r="F16" s="24" t="s">
        <v>52</v>
      </c>
      <c r="G16" s="8"/>
      <c r="H16" s="8"/>
      <c r="I16" s="8"/>
      <c r="J16" s="8"/>
      <c r="K16" s="25">
        <v>222.54</v>
      </c>
      <c r="L16" s="25"/>
      <c r="M16" s="8"/>
      <c r="N16" s="8">
        <f t="shared" si="0"/>
        <v>222.54</v>
      </c>
    </row>
    <row r="17" spans="1:14" ht="12.75">
      <c r="A17" s="24" t="s">
        <v>122</v>
      </c>
      <c r="B17" s="22">
        <v>36994</v>
      </c>
      <c r="C17" s="36" t="s">
        <v>117</v>
      </c>
      <c r="D17" s="36"/>
      <c r="E17" s="24" t="s">
        <v>118</v>
      </c>
      <c r="F17" s="24" t="s">
        <v>119</v>
      </c>
      <c r="G17" s="8">
        <v>115.82</v>
      </c>
      <c r="H17" s="8"/>
      <c r="I17" s="8">
        <v>214.26</v>
      </c>
      <c r="J17" s="8">
        <v>133</v>
      </c>
      <c r="K17" s="25">
        <v>-462.12</v>
      </c>
      <c r="L17" s="25"/>
      <c r="M17" s="8">
        <v>5.75</v>
      </c>
      <c r="N17" s="8">
        <f t="shared" si="0"/>
        <v>6.7099999999999795</v>
      </c>
    </row>
    <row r="18" spans="1:14" ht="12.75">
      <c r="A18" s="24">
        <v>354224</v>
      </c>
      <c r="B18" s="22">
        <v>37015</v>
      </c>
      <c r="C18" s="36" t="s">
        <v>123</v>
      </c>
      <c r="D18" s="36"/>
      <c r="E18" s="24" t="s">
        <v>124</v>
      </c>
      <c r="F18" s="24" t="s">
        <v>125</v>
      </c>
      <c r="G18" s="8"/>
      <c r="H18" s="8"/>
      <c r="I18" s="8"/>
      <c r="J18" s="8"/>
      <c r="K18" s="25">
        <v>680.78</v>
      </c>
      <c r="L18" s="25"/>
      <c r="M18" s="8"/>
      <c r="N18" s="8">
        <f t="shared" si="0"/>
        <v>680.78</v>
      </c>
    </row>
    <row r="19" spans="1:14" ht="12.75">
      <c r="A19" s="24">
        <v>360942</v>
      </c>
      <c r="B19" s="22">
        <v>37043</v>
      </c>
      <c r="C19" s="36" t="s">
        <v>126</v>
      </c>
      <c r="D19" s="36"/>
      <c r="E19" s="24" t="s">
        <v>118</v>
      </c>
      <c r="F19" s="24" t="s">
        <v>127</v>
      </c>
      <c r="G19" s="8"/>
      <c r="H19" s="8"/>
      <c r="I19" s="8"/>
      <c r="J19" s="8"/>
      <c r="K19" s="25">
        <v>731.48</v>
      </c>
      <c r="L19" s="25"/>
      <c r="M19" s="8"/>
      <c r="N19" s="8">
        <f t="shared" si="0"/>
        <v>731.48</v>
      </c>
    </row>
    <row r="20" spans="1:14" ht="12.75">
      <c r="A20" s="24" t="s">
        <v>128</v>
      </c>
      <c r="B20" s="22">
        <v>37064</v>
      </c>
      <c r="C20" s="36" t="s">
        <v>126</v>
      </c>
      <c r="D20" s="36"/>
      <c r="E20" s="24" t="s">
        <v>118</v>
      </c>
      <c r="F20" s="24" t="s">
        <v>127</v>
      </c>
      <c r="G20" s="8">
        <v>116.8</v>
      </c>
      <c r="H20" s="8"/>
      <c r="I20" s="8">
        <v>482.91</v>
      </c>
      <c r="J20" s="8">
        <v>133</v>
      </c>
      <c r="K20" s="25">
        <v>-731.48</v>
      </c>
      <c r="L20" s="25"/>
      <c r="M20" s="8">
        <v>12</v>
      </c>
      <c r="N20" s="8">
        <f t="shared" si="0"/>
        <v>13.230000000000018</v>
      </c>
    </row>
    <row r="21" spans="1:14" ht="12.75">
      <c r="A21" s="24" t="s">
        <v>129</v>
      </c>
      <c r="B21" s="22">
        <v>37064</v>
      </c>
      <c r="C21" s="36" t="s">
        <v>123</v>
      </c>
      <c r="D21" s="36"/>
      <c r="E21" s="24" t="s">
        <v>124</v>
      </c>
      <c r="F21" s="24" t="s">
        <v>125</v>
      </c>
      <c r="G21" s="8">
        <v>73.78</v>
      </c>
      <c r="H21" s="8">
        <v>283</v>
      </c>
      <c r="I21" s="8">
        <v>483.88</v>
      </c>
      <c r="J21" s="8">
        <v>231</v>
      </c>
      <c r="K21" s="8">
        <v>-680.78</v>
      </c>
      <c r="L21" s="8">
        <v>-283</v>
      </c>
      <c r="M21" s="8">
        <v>30.6</v>
      </c>
      <c r="N21" s="8">
        <f t="shared" si="0"/>
        <v>138.47999999999988</v>
      </c>
    </row>
    <row r="22" spans="1:14" ht="12.75">
      <c r="A22" s="24">
        <v>367837</v>
      </c>
      <c r="B22" s="22">
        <v>37071</v>
      </c>
      <c r="C22" s="36" t="s">
        <v>107</v>
      </c>
      <c r="D22" s="36"/>
      <c r="E22" s="24" t="s">
        <v>108</v>
      </c>
      <c r="F22" s="24" t="s">
        <v>52</v>
      </c>
      <c r="G22" s="8"/>
      <c r="H22" s="8"/>
      <c r="I22" s="8"/>
      <c r="J22" s="8"/>
      <c r="K22" s="8">
        <v>322.22</v>
      </c>
      <c r="L22" s="8"/>
      <c r="M22" s="8"/>
      <c r="N22" s="8">
        <f t="shared" si="0"/>
        <v>322.22</v>
      </c>
    </row>
    <row r="23" spans="1:14" ht="12.75">
      <c r="A23" s="24">
        <v>378267</v>
      </c>
      <c r="B23" s="22">
        <v>37113</v>
      </c>
      <c r="C23" s="36" t="s">
        <v>197</v>
      </c>
      <c r="D23" s="36"/>
      <c r="E23" s="24" t="s">
        <v>198</v>
      </c>
      <c r="F23" s="24" t="s">
        <v>199</v>
      </c>
      <c r="G23" s="8"/>
      <c r="H23" s="8"/>
      <c r="I23" s="8"/>
      <c r="J23" s="8"/>
      <c r="K23" s="8">
        <v>811.38</v>
      </c>
      <c r="L23" s="8"/>
      <c r="M23" s="8"/>
      <c r="N23" s="8">
        <f t="shared" si="0"/>
        <v>811.38</v>
      </c>
    </row>
    <row r="24" spans="1:14" ht="12.75">
      <c r="A24" s="24">
        <v>388700</v>
      </c>
      <c r="B24" s="22">
        <v>37155</v>
      </c>
      <c r="C24" s="36" t="s">
        <v>200</v>
      </c>
      <c r="D24" s="36"/>
      <c r="E24" s="24" t="s">
        <v>82</v>
      </c>
      <c r="F24" s="24" t="s">
        <v>201</v>
      </c>
      <c r="G24" s="8"/>
      <c r="H24" s="8"/>
      <c r="I24" s="8"/>
      <c r="J24" s="8"/>
      <c r="K24" s="8">
        <v>313.62</v>
      </c>
      <c r="L24" s="8"/>
      <c r="M24" s="8"/>
      <c r="N24" s="8">
        <f t="shared" si="0"/>
        <v>313.62</v>
      </c>
    </row>
    <row r="25" spans="1:14" ht="12.75">
      <c r="A25" s="24">
        <v>390796</v>
      </c>
      <c r="B25" s="22">
        <v>37162</v>
      </c>
      <c r="C25" s="36" t="s">
        <v>196</v>
      </c>
      <c r="D25" s="36"/>
      <c r="E25" s="24" t="s">
        <v>187</v>
      </c>
      <c r="F25" s="24" t="s">
        <v>52</v>
      </c>
      <c r="G25" s="8"/>
      <c r="H25" s="8"/>
      <c r="I25" s="8"/>
      <c r="J25" s="8"/>
      <c r="K25" s="8">
        <v>286</v>
      </c>
      <c r="L25" s="8"/>
      <c r="M25" s="8"/>
      <c r="N25" s="8">
        <f t="shared" si="0"/>
        <v>286</v>
      </c>
    </row>
    <row r="26" spans="1:14" ht="12.75">
      <c r="A26" s="24" t="s">
        <v>178</v>
      </c>
      <c r="B26" s="22"/>
      <c r="C26" s="36" t="s">
        <v>196</v>
      </c>
      <c r="D26" s="36"/>
      <c r="E26" s="24" t="s">
        <v>187</v>
      </c>
      <c r="F26" s="24" t="s">
        <v>52</v>
      </c>
      <c r="G26" s="8">
        <v>131</v>
      </c>
      <c r="H26" s="8"/>
      <c r="I26" s="8">
        <v>80</v>
      </c>
      <c r="J26" s="8">
        <v>75</v>
      </c>
      <c r="K26" s="8">
        <v>-286</v>
      </c>
      <c r="L26" s="8"/>
      <c r="M26" s="8"/>
      <c r="N26" s="8">
        <f t="shared" si="0"/>
        <v>0</v>
      </c>
    </row>
    <row r="27" spans="1:14" ht="12.75">
      <c r="A27" s="24" t="s">
        <v>96</v>
      </c>
      <c r="B27" s="22">
        <v>37190</v>
      </c>
      <c r="C27" s="36" t="s">
        <v>274</v>
      </c>
      <c r="D27" s="36"/>
      <c r="E27" s="24" t="s">
        <v>247</v>
      </c>
      <c r="F27" s="24" t="s">
        <v>248</v>
      </c>
      <c r="G27" s="8"/>
      <c r="H27" s="8"/>
      <c r="I27" s="8"/>
      <c r="J27" s="8"/>
      <c r="K27" s="8">
        <v>620</v>
      </c>
      <c r="L27" s="8"/>
      <c r="M27" s="8"/>
      <c r="N27" s="8">
        <f t="shared" si="0"/>
        <v>620</v>
      </c>
    </row>
    <row r="28" spans="1:14" ht="12.75">
      <c r="A28" s="24" t="s">
        <v>202</v>
      </c>
      <c r="B28" s="22">
        <v>37197</v>
      </c>
      <c r="C28" s="36" t="s">
        <v>200</v>
      </c>
      <c r="D28" s="36"/>
      <c r="E28" s="24" t="s">
        <v>82</v>
      </c>
      <c r="F28" s="24" t="s">
        <v>201</v>
      </c>
      <c r="G28" s="8">
        <v>73.78</v>
      </c>
      <c r="H28" s="8">
        <v>189.5</v>
      </c>
      <c r="I28" s="8">
        <v>169.52</v>
      </c>
      <c r="J28" s="8">
        <v>97.5</v>
      </c>
      <c r="K28" s="8">
        <v>-313.62</v>
      </c>
      <c r="L28" s="8">
        <v>-189.5</v>
      </c>
      <c r="M28" s="8">
        <v>19.26</v>
      </c>
      <c r="N28" s="8">
        <f t="shared" si="0"/>
        <v>46.439999999999955</v>
      </c>
    </row>
    <row r="29" spans="1:14" ht="12.75">
      <c r="A29" s="24" t="s">
        <v>203</v>
      </c>
      <c r="B29" s="22">
        <v>37197</v>
      </c>
      <c r="C29" s="36" t="s">
        <v>197</v>
      </c>
      <c r="D29" s="36"/>
      <c r="E29" s="24" t="s">
        <v>198</v>
      </c>
      <c r="F29" s="24" t="s">
        <v>199</v>
      </c>
      <c r="G29" s="8">
        <v>73.78</v>
      </c>
      <c r="H29" s="8"/>
      <c r="I29" s="8">
        <v>397.28</v>
      </c>
      <c r="J29" s="8">
        <v>199.5</v>
      </c>
      <c r="K29" s="8">
        <v>-811.38</v>
      </c>
      <c r="L29" s="8"/>
      <c r="M29" s="8">
        <v>150</v>
      </c>
      <c r="N29" s="8">
        <f t="shared" si="0"/>
        <v>9.17999999999995</v>
      </c>
    </row>
    <row r="30" spans="1:14" ht="12.75">
      <c r="A30" s="24">
        <v>404297</v>
      </c>
      <c r="B30" s="22">
        <v>37211</v>
      </c>
      <c r="C30" s="36" t="s">
        <v>204</v>
      </c>
      <c r="D30" s="36"/>
      <c r="E30" s="24" t="s">
        <v>205</v>
      </c>
      <c r="F30" s="24" t="s">
        <v>206</v>
      </c>
      <c r="G30" s="8"/>
      <c r="H30" s="8"/>
      <c r="I30" s="8"/>
      <c r="J30" s="8"/>
      <c r="K30" s="8">
        <v>1472.09</v>
      </c>
      <c r="L30" s="8"/>
      <c r="M30" s="8"/>
      <c r="N30" s="8">
        <f t="shared" si="0"/>
        <v>1472.09</v>
      </c>
    </row>
    <row r="31" spans="1:14" ht="12.75">
      <c r="A31" s="24" t="s">
        <v>275</v>
      </c>
      <c r="B31" s="22">
        <v>37239</v>
      </c>
      <c r="C31" s="36" t="s">
        <v>274</v>
      </c>
      <c r="D31" s="36"/>
      <c r="E31" s="24" t="s">
        <v>247</v>
      </c>
      <c r="F31" s="24" t="s">
        <v>248</v>
      </c>
      <c r="G31" s="8">
        <v>80</v>
      </c>
      <c r="H31" s="8">
        <v>878.75</v>
      </c>
      <c r="I31" s="8">
        <v>287.04</v>
      </c>
      <c r="J31" s="8">
        <v>195</v>
      </c>
      <c r="K31" s="8">
        <v>-633.42</v>
      </c>
      <c r="L31" s="8">
        <v>-878.75</v>
      </c>
      <c r="M31" s="8">
        <v>71.37</v>
      </c>
      <c r="N31" s="8">
        <f t="shared" si="0"/>
        <v>-0.009999999999990905</v>
      </c>
    </row>
    <row r="32" spans="1:14" ht="12.75">
      <c r="A32" s="24" t="s">
        <v>272</v>
      </c>
      <c r="B32" s="22">
        <v>37239</v>
      </c>
      <c r="C32" s="36" t="s">
        <v>107</v>
      </c>
      <c r="D32" s="36"/>
      <c r="E32" s="24" t="s">
        <v>108</v>
      </c>
      <c r="F32" s="24" t="s">
        <v>52</v>
      </c>
      <c r="G32" s="8">
        <v>124.2</v>
      </c>
      <c r="H32" s="8"/>
      <c r="I32" s="8">
        <v>115.5</v>
      </c>
      <c r="J32" s="8">
        <v>82.5</v>
      </c>
      <c r="K32" s="8">
        <v>-322.22</v>
      </c>
      <c r="L32" s="8"/>
      <c r="M32" s="8"/>
      <c r="N32" s="8">
        <f t="shared" si="0"/>
        <v>-0.020000000000038654</v>
      </c>
    </row>
    <row r="33" spans="1:14" ht="12.75">
      <c r="A33" s="24" t="s">
        <v>273</v>
      </c>
      <c r="B33" s="22">
        <v>37239</v>
      </c>
      <c r="C33" s="36" t="s">
        <v>102</v>
      </c>
      <c r="D33" s="36"/>
      <c r="E33" s="24" t="s">
        <v>103</v>
      </c>
      <c r="F33" s="24" t="s">
        <v>52</v>
      </c>
      <c r="G33" s="8">
        <v>46.54</v>
      </c>
      <c r="H33" s="8"/>
      <c r="I33" s="8">
        <v>108.5</v>
      </c>
      <c r="J33" s="8">
        <v>60</v>
      </c>
      <c r="K33" s="8">
        <v>-222.54</v>
      </c>
      <c r="L33" s="8"/>
      <c r="M33" s="8"/>
      <c r="N33" s="8">
        <f t="shared" si="0"/>
        <v>-7.5</v>
      </c>
    </row>
    <row r="34" spans="1:14" ht="13.5" thickBot="1">
      <c r="A34" s="27"/>
      <c r="B34" s="27"/>
      <c r="C34" s="27"/>
      <c r="D34" s="27"/>
      <c r="G34" s="10"/>
      <c r="H34" s="10"/>
      <c r="I34" s="10"/>
      <c r="J34" s="10"/>
      <c r="K34" s="10"/>
      <c r="L34" s="10"/>
      <c r="M34" s="10"/>
      <c r="N34" s="10"/>
    </row>
    <row r="35" spans="1:14" ht="12.75">
      <c r="A35" s="27"/>
      <c r="G35" s="9"/>
      <c r="H35" s="9"/>
      <c r="I35" s="9"/>
      <c r="J35" s="9"/>
      <c r="K35" s="9"/>
      <c r="L35" s="9"/>
      <c r="M35" s="9"/>
      <c r="N35" s="9"/>
    </row>
    <row r="36" spans="1:14" ht="12.75">
      <c r="A36" s="27"/>
      <c r="E36" s="38"/>
      <c r="F36" s="39"/>
      <c r="G36" s="9">
        <f>SUM(G9:G33)</f>
        <v>1060.16</v>
      </c>
      <c r="H36" s="9">
        <f aca="true" t="shared" si="1" ref="H36:N36">SUM(H9:H33)</f>
        <v>2098.25</v>
      </c>
      <c r="I36" s="9">
        <f t="shared" si="1"/>
        <v>4166.62</v>
      </c>
      <c r="J36" s="9">
        <f t="shared" si="1"/>
        <v>1804.5</v>
      </c>
      <c r="K36" s="9">
        <f t="shared" si="1"/>
        <v>1458.6699999999994</v>
      </c>
      <c r="L36" s="9">
        <f t="shared" si="1"/>
        <v>-2098.25</v>
      </c>
      <c r="M36" s="9">
        <f t="shared" si="1"/>
        <v>845.58</v>
      </c>
      <c r="N36" s="9">
        <f t="shared" si="1"/>
        <v>9335.529999999999</v>
      </c>
    </row>
    <row r="37" ht="12.75">
      <c r="A37" s="27"/>
    </row>
    <row r="38" ht="12.75">
      <c r="A38" s="27"/>
    </row>
    <row r="39" ht="12.75">
      <c r="A39" s="27"/>
    </row>
    <row r="40" ht="12.75">
      <c r="A40" s="27"/>
    </row>
    <row r="41" ht="12.75">
      <c r="A41" s="27"/>
    </row>
    <row r="42" ht="12.75">
      <c r="A42" s="27"/>
    </row>
    <row r="43" ht="12.75">
      <c r="A43" s="27"/>
    </row>
    <row r="44" ht="12.75">
      <c r="A44" s="27"/>
    </row>
    <row r="45" ht="12.75">
      <c r="A45" s="27"/>
    </row>
    <row r="46" ht="12.75">
      <c r="A46" s="27"/>
    </row>
    <row r="47" ht="12.75">
      <c r="A47" s="27"/>
    </row>
    <row r="48" ht="12.75">
      <c r="A48" s="27"/>
    </row>
    <row r="49" ht="12.75">
      <c r="A49" s="27"/>
    </row>
    <row r="50" ht="12.75">
      <c r="A50" s="27"/>
    </row>
    <row r="51" ht="12.75">
      <c r="A51" s="27"/>
    </row>
    <row r="52" ht="12.75">
      <c r="A52" s="27"/>
    </row>
    <row r="53" ht="12.75">
      <c r="A53" s="27"/>
    </row>
    <row r="54" ht="12.75">
      <c r="A54" s="27"/>
    </row>
    <row r="55" ht="12.75">
      <c r="A55" s="27"/>
    </row>
    <row r="56" ht="12.75">
      <c r="A56" s="27"/>
    </row>
    <row r="57" ht="12.75">
      <c r="A57" s="27"/>
    </row>
    <row r="58" ht="12.75">
      <c r="A58" s="27"/>
    </row>
    <row r="59" ht="12.75">
      <c r="A59" s="27"/>
    </row>
    <row r="60" ht="12.75">
      <c r="A60" s="27"/>
    </row>
    <row r="61" ht="12.75">
      <c r="A61" s="27"/>
    </row>
    <row r="62" ht="12.75">
      <c r="A62" s="27"/>
    </row>
    <row r="63" ht="12.75">
      <c r="A63" s="27"/>
    </row>
    <row r="64" ht="12.75">
      <c r="A64" s="27"/>
    </row>
    <row r="65" ht="12.75">
      <c r="A65" s="27"/>
    </row>
    <row r="66" ht="12.75">
      <c r="A66" s="27"/>
    </row>
    <row r="67" ht="12.75">
      <c r="A67" s="27"/>
    </row>
    <row r="68" ht="12.75">
      <c r="A68" s="27"/>
    </row>
    <row r="69" ht="12.75">
      <c r="A69" s="27"/>
    </row>
    <row r="70" ht="12.75">
      <c r="A70" s="27"/>
    </row>
    <row r="71" ht="12.75">
      <c r="A71" s="27"/>
    </row>
    <row r="72" ht="12.75">
      <c r="A72" s="27"/>
    </row>
    <row r="73" ht="12.75">
      <c r="A73" s="27"/>
    </row>
    <row r="74" ht="12.75">
      <c r="A74" s="27"/>
    </row>
    <row r="75" ht="12.75">
      <c r="A75" s="27"/>
    </row>
    <row r="76" ht="12.75">
      <c r="A76" s="27"/>
    </row>
    <row r="77" ht="12.75">
      <c r="A77" s="27"/>
    </row>
    <row r="78" ht="12.75">
      <c r="A78" s="27"/>
    </row>
  </sheetData>
  <sheetProtection/>
  <printOptions/>
  <pageMargins left="0.75" right="0.75" top="1" bottom="1" header="0.5" footer="0.5"/>
  <pageSetup horizontalDpi="600" verticalDpi="600" orientation="landscape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7" bestFit="1" customWidth="1"/>
    <col min="2" max="2" width="10.140625" style="7" bestFit="1" customWidth="1"/>
    <col min="3" max="4" width="9.421875" style="7" bestFit="1" customWidth="1"/>
    <col min="5" max="5" width="26.28125" style="7" bestFit="1" customWidth="1"/>
    <col min="6" max="6" width="40.140625" style="7" bestFit="1" customWidth="1"/>
    <col min="7" max="7" width="10.57421875" style="7" bestFit="1" customWidth="1"/>
    <col min="8" max="10" width="10.421875" style="7" bestFit="1" customWidth="1"/>
    <col min="11" max="12" width="11.140625" style="7" bestFit="1" customWidth="1"/>
    <col min="13" max="13" width="9.421875" style="7" bestFit="1" customWidth="1"/>
    <col min="14" max="14" width="12.00390625" style="7" bestFit="1" customWidth="1"/>
    <col min="15" max="16384" width="9.140625" style="7" customWidth="1"/>
  </cols>
  <sheetData>
    <row r="1" ht="12.75">
      <c r="A1" s="1" t="s">
        <v>33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69" t="s">
        <v>3</v>
      </c>
      <c r="C7" s="13" t="s">
        <v>4</v>
      </c>
      <c r="D7" s="13"/>
      <c r="E7" s="6" t="s">
        <v>5</v>
      </c>
      <c r="F7" s="15" t="s">
        <v>6</v>
      </c>
      <c r="G7" s="6" t="s">
        <v>7</v>
      </c>
      <c r="H7" s="44" t="s">
        <v>10</v>
      </c>
      <c r="I7" s="6" t="s">
        <v>17</v>
      </c>
      <c r="J7" s="13" t="s">
        <v>8</v>
      </c>
      <c r="K7" s="75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17" t="s">
        <v>14</v>
      </c>
      <c r="B8" s="64" t="s">
        <v>15</v>
      </c>
      <c r="C8" s="18" t="s">
        <v>15</v>
      </c>
      <c r="D8" s="18"/>
      <c r="E8" s="64"/>
      <c r="F8" s="20"/>
      <c r="G8" s="64" t="s">
        <v>16</v>
      </c>
      <c r="H8" s="20"/>
      <c r="I8" s="4"/>
      <c r="J8" s="18" t="s">
        <v>18</v>
      </c>
      <c r="K8" s="76" t="s">
        <v>19</v>
      </c>
      <c r="L8" s="21" t="s">
        <v>19</v>
      </c>
      <c r="M8" s="11"/>
      <c r="N8" s="11"/>
    </row>
    <row r="9" spans="1:14" ht="12.75">
      <c r="A9" s="24">
        <v>336431</v>
      </c>
      <c r="B9" s="22">
        <v>36945</v>
      </c>
      <c r="C9" s="23" t="s">
        <v>99</v>
      </c>
      <c r="D9" s="23"/>
      <c r="E9" s="24" t="s">
        <v>36</v>
      </c>
      <c r="F9" s="23" t="s">
        <v>143</v>
      </c>
      <c r="G9" s="65"/>
      <c r="H9" s="28"/>
      <c r="I9" s="3"/>
      <c r="J9" s="28"/>
      <c r="K9" s="66">
        <v>345.29</v>
      </c>
      <c r="L9" s="67"/>
      <c r="M9" s="28"/>
      <c r="N9" s="28">
        <f>SUM(G9:M9)</f>
        <v>345.29</v>
      </c>
    </row>
    <row r="10" spans="1:14" ht="12.75">
      <c r="A10" s="24">
        <v>360989</v>
      </c>
      <c r="B10" s="22">
        <v>37043</v>
      </c>
      <c r="C10" s="23" t="s">
        <v>144</v>
      </c>
      <c r="D10" s="23"/>
      <c r="E10" s="24" t="s">
        <v>51</v>
      </c>
      <c r="F10" s="23" t="s">
        <v>145</v>
      </c>
      <c r="G10" s="65"/>
      <c r="H10" s="28"/>
      <c r="I10" s="3"/>
      <c r="J10" s="28"/>
      <c r="K10" s="66">
        <v>1024.25</v>
      </c>
      <c r="L10" s="67"/>
      <c r="M10" s="28"/>
      <c r="N10" s="28">
        <f aca="true" t="shared" si="0" ref="N10:N21">SUM(G10:M10)</f>
        <v>1024.25</v>
      </c>
    </row>
    <row r="11" spans="1:14" ht="12.75">
      <c r="A11" s="24" t="s">
        <v>214</v>
      </c>
      <c r="B11" s="22">
        <v>37062</v>
      </c>
      <c r="C11" s="23" t="s">
        <v>144</v>
      </c>
      <c r="D11" s="23"/>
      <c r="E11" s="24" t="s">
        <v>51</v>
      </c>
      <c r="F11" s="23" t="s">
        <v>145</v>
      </c>
      <c r="G11" s="65"/>
      <c r="H11" s="28"/>
      <c r="I11" s="3"/>
      <c r="J11" s="28"/>
      <c r="K11" s="66">
        <v>-1024.25</v>
      </c>
      <c r="L11" s="67"/>
      <c r="M11" s="28"/>
      <c r="N11" s="28">
        <f t="shared" si="0"/>
        <v>-1024.25</v>
      </c>
    </row>
    <row r="12" spans="1:14" ht="12.75">
      <c r="A12" s="24">
        <v>378270</v>
      </c>
      <c r="B12" s="22">
        <v>37113</v>
      </c>
      <c r="C12" s="23" t="s">
        <v>215</v>
      </c>
      <c r="D12" s="23"/>
      <c r="E12" s="24" t="s">
        <v>51</v>
      </c>
      <c r="F12" s="23" t="s">
        <v>216</v>
      </c>
      <c r="G12" s="65"/>
      <c r="H12" s="28"/>
      <c r="I12" s="3"/>
      <c r="J12" s="28"/>
      <c r="K12" s="66">
        <v>1196.06</v>
      </c>
      <c r="L12" s="67"/>
      <c r="M12" s="28"/>
      <c r="N12" s="28">
        <f t="shared" si="0"/>
        <v>1196.06</v>
      </c>
    </row>
    <row r="13" spans="1:14" ht="12.75">
      <c r="A13" s="24">
        <v>378313</v>
      </c>
      <c r="B13" s="22">
        <v>37113</v>
      </c>
      <c r="C13" s="23" t="s">
        <v>217</v>
      </c>
      <c r="D13" s="23"/>
      <c r="E13" s="24" t="s">
        <v>108</v>
      </c>
      <c r="F13" s="23" t="s">
        <v>218</v>
      </c>
      <c r="G13" s="65">
        <v>115.92</v>
      </c>
      <c r="H13" s="28"/>
      <c r="I13" s="8">
        <v>44.18</v>
      </c>
      <c r="J13" s="28">
        <v>45</v>
      </c>
      <c r="K13" s="66"/>
      <c r="L13" s="67"/>
      <c r="M13" s="28"/>
      <c r="N13" s="28">
        <f t="shared" si="0"/>
        <v>205.1</v>
      </c>
    </row>
    <row r="14" spans="1:14" ht="12.75">
      <c r="A14" s="24" t="s">
        <v>222</v>
      </c>
      <c r="B14" s="22">
        <v>37124</v>
      </c>
      <c r="C14" s="23" t="s">
        <v>215</v>
      </c>
      <c r="D14" s="23"/>
      <c r="E14" s="24" t="s">
        <v>51</v>
      </c>
      <c r="F14" s="23" t="s">
        <v>216</v>
      </c>
      <c r="G14" s="65"/>
      <c r="H14" s="28"/>
      <c r="I14" s="8"/>
      <c r="J14" s="28"/>
      <c r="K14" s="66">
        <v>-1196.06</v>
      </c>
      <c r="L14" s="67"/>
      <c r="M14" s="28"/>
      <c r="N14" s="28">
        <f t="shared" si="0"/>
        <v>-1196.06</v>
      </c>
    </row>
    <row r="15" spans="1:14" ht="12.75">
      <c r="A15" s="24">
        <v>388697</v>
      </c>
      <c r="B15" s="22">
        <v>37155</v>
      </c>
      <c r="C15" s="23" t="s">
        <v>219</v>
      </c>
      <c r="D15" s="23"/>
      <c r="E15" s="24" t="s">
        <v>220</v>
      </c>
      <c r="F15" s="23" t="s">
        <v>221</v>
      </c>
      <c r="G15" s="65"/>
      <c r="H15" s="28"/>
      <c r="I15" s="3"/>
      <c r="J15" s="28"/>
      <c r="K15" s="66">
        <v>629.76</v>
      </c>
      <c r="L15" s="67"/>
      <c r="M15" s="28"/>
      <c r="N15" s="28">
        <f t="shared" si="0"/>
        <v>629.76</v>
      </c>
    </row>
    <row r="16" spans="1:14" ht="12.75">
      <c r="A16" s="24">
        <v>390794</v>
      </c>
      <c r="B16" s="22">
        <v>37162</v>
      </c>
      <c r="C16" s="23" t="s">
        <v>196</v>
      </c>
      <c r="D16" s="23"/>
      <c r="E16" s="24" t="s">
        <v>187</v>
      </c>
      <c r="F16" s="23" t="s">
        <v>218</v>
      </c>
      <c r="G16" s="65"/>
      <c r="H16" s="28"/>
      <c r="I16" s="3"/>
      <c r="J16" s="28"/>
      <c r="K16" s="66">
        <v>271.44</v>
      </c>
      <c r="L16" s="67"/>
      <c r="M16" s="28"/>
      <c r="N16" s="28">
        <f t="shared" si="0"/>
        <v>271.44</v>
      </c>
    </row>
    <row r="17" spans="1:14" ht="12.75">
      <c r="A17" s="24" t="s">
        <v>178</v>
      </c>
      <c r="B17" s="22"/>
      <c r="C17" s="23" t="s">
        <v>196</v>
      </c>
      <c r="D17" s="23"/>
      <c r="E17" s="24" t="s">
        <v>187</v>
      </c>
      <c r="F17" s="23" t="s">
        <v>218</v>
      </c>
      <c r="G17" s="65">
        <v>116.44</v>
      </c>
      <c r="H17" s="28"/>
      <c r="I17" s="28">
        <v>80</v>
      </c>
      <c r="J17" s="28">
        <v>75</v>
      </c>
      <c r="K17" s="66">
        <v>-271.44</v>
      </c>
      <c r="L17" s="67"/>
      <c r="M17" s="28"/>
      <c r="N17" s="28">
        <f t="shared" si="0"/>
        <v>0</v>
      </c>
    </row>
    <row r="18" spans="1:14" ht="12.75">
      <c r="A18" s="24">
        <v>407133</v>
      </c>
      <c r="B18" s="22">
        <v>37225</v>
      </c>
      <c r="C18" s="23" t="s">
        <v>223</v>
      </c>
      <c r="D18" s="23"/>
      <c r="E18" s="24" t="s">
        <v>118</v>
      </c>
      <c r="F18" s="23" t="s">
        <v>224</v>
      </c>
      <c r="G18" s="65"/>
      <c r="H18" s="28"/>
      <c r="I18" s="3"/>
      <c r="J18" s="28"/>
      <c r="K18" s="66">
        <v>808.73</v>
      </c>
      <c r="L18" s="67"/>
      <c r="M18" s="28"/>
      <c r="N18" s="28">
        <f t="shared" si="0"/>
        <v>808.73</v>
      </c>
    </row>
    <row r="19" spans="1:14" ht="12.75">
      <c r="A19" s="24" t="s">
        <v>266</v>
      </c>
      <c r="B19" s="22">
        <v>37239</v>
      </c>
      <c r="C19" s="23" t="s">
        <v>219</v>
      </c>
      <c r="D19" s="23"/>
      <c r="E19" s="24" t="s">
        <v>220</v>
      </c>
      <c r="F19" s="23" t="s">
        <v>221</v>
      </c>
      <c r="G19" s="65">
        <v>352.5</v>
      </c>
      <c r="H19" s="28"/>
      <c r="I19" s="28">
        <v>119.84</v>
      </c>
      <c r="J19" s="28">
        <v>97.5</v>
      </c>
      <c r="K19" s="66">
        <v>-629.76</v>
      </c>
      <c r="L19" s="67"/>
      <c r="M19" s="28"/>
      <c r="N19" s="28">
        <f t="shared" si="0"/>
        <v>-59.91999999999996</v>
      </c>
    </row>
    <row r="20" spans="1:14" ht="12.75">
      <c r="A20" s="24" t="s">
        <v>267</v>
      </c>
      <c r="B20" s="22">
        <v>37239</v>
      </c>
      <c r="C20" s="23" t="s">
        <v>99</v>
      </c>
      <c r="D20" s="23"/>
      <c r="E20" s="24" t="s">
        <v>36</v>
      </c>
      <c r="F20" s="23" t="s">
        <v>143</v>
      </c>
      <c r="G20" s="65">
        <v>51.49</v>
      </c>
      <c r="H20" s="28"/>
      <c r="I20" s="28">
        <v>104</v>
      </c>
      <c r="J20" s="28">
        <v>67.5</v>
      </c>
      <c r="K20" s="66">
        <v>-345.29</v>
      </c>
      <c r="L20" s="67"/>
      <c r="M20" s="28"/>
      <c r="N20" s="28">
        <f t="shared" si="0"/>
        <v>-122.30000000000001</v>
      </c>
    </row>
    <row r="21" spans="1:14" ht="12.75">
      <c r="A21" s="24">
        <v>415501</v>
      </c>
      <c r="B21" s="22">
        <v>37246</v>
      </c>
      <c r="C21" s="23" t="s">
        <v>223</v>
      </c>
      <c r="D21" s="23"/>
      <c r="E21" s="24" t="s">
        <v>118</v>
      </c>
      <c r="F21" s="23" t="s">
        <v>224</v>
      </c>
      <c r="G21" s="65">
        <v>128.5</v>
      </c>
      <c r="H21" s="28"/>
      <c r="I21" s="28">
        <v>265.23</v>
      </c>
      <c r="J21" s="28">
        <v>133</v>
      </c>
      <c r="K21" s="66">
        <v>-808.73</v>
      </c>
      <c r="L21" s="67"/>
      <c r="M21" s="41">
        <v>300</v>
      </c>
      <c r="N21" s="28">
        <f t="shared" si="0"/>
        <v>18</v>
      </c>
    </row>
    <row r="22" spans="2:14" ht="13.5" thickBot="1">
      <c r="B22" s="27"/>
      <c r="C22" s="27"/>
      <c r="D22" s="27"/>
      <c r="G22" s="51"/>
      <c r="H22" s="51"/>
      <c r="I22" s="51"/>
      <c r="J22" s="51"/>
      <c r="K22" s="51"/>
      <c r="L22" s="51"/>
      <c r="M22" s="51"/>
      <c r="N22" s="71"/>
    </row>
    <row r="23" spans="7:14" ht="12.75">
      <c r="G23" s="68"/>
      <c r="H23" s="68"/>
      <c r="I23" s="68"/>
      <c r="J23" s="68"/>
      <c r="K23" s="68"/>
      <c r="L23" s="68"/>
      <c r="M23" s="68"/>
      <c r="N23" s="68"/>
    </row>
    <row r="24" spans="5:14" ht="12.75">
      <c r="E24" s="38"/>
      <c r="F24" s="1"/>
      <c r="G24" s="68">
        <f>SUM(G9:G21)</f>
        <v>764.85</v>
      </c>
      <c r="H24" s="68">
        <f aca="true" t="shared" si="1" ref="H24:N24">SUM(H9:H21)</f>
        <v>0</v>
      </c>
      <c r="I24" s="68">
        <f t="shared" si="1"/>
        <v>613.25</v>
      </c>
      <c r="J24" s="68">
        <f t="shared" si="1"/>
        <v>418</v>
      </c>
      <c r="K24" s="68">
        <f t="shared" si="1"/>
        <v>0</v>
      </c>
      <c r="L24" s="68">
        <f t="shared" si="1"/>
        <v>0</v>
      </c>
      <c r="M24" s="68">
        <f t="shared" si="1"/>
        <v>300</v>
      </c>
      <c r="N24" s="68">
        <f t="shared" si="1"/>
        <v>2096.0999999999995</v>
      </c>
    </row>
  </sheetData>
  <sheetProtection/>
  <printOptions/>
  <pageMargins left="0.75" right="0.75" top="1" bottom="1" header="0.5" footer="0.5"/>
  <pageSetup horizontalDpi="600" verticalDpi="600" orientation="landscape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7" bestFit="1" customWidth="1"/>
    <col min="2" max="2" width="10.140625" style="7" bestFit="1" customWidth="1"/>
    <col min="3" max="4" width="9.28125" style="7" bestFit="1" customWidth="1"/>
    <col min="5" max="5" width="26.8515625" style="27" bestFit="1" customWidth="1"/>
    <col min="6" max="6" width="47.8515625" style="7" bestFit="1" customWidth="1"/>
    <col min="7" max="8" width="12.00390625" style="7" bestFit="1" customWidth="1"/>
    <col min="9" max="10" width="10.421875" style="7" bestFit="1" customWidth="1"/>
    <col min="11" max="11" width="11.140625" style="7" bestFit="1" customWidth="1"/>
    <col min="12" max="12" width="12.7109375" style="7" bestFit="1" customWidth="1"/>
    <col min="13" max="13" width="10.421875" style="7" bestFit="1" customWidth="1"/>
    <col min="14" max="14" width="12.00390625" style="7" bestFit="1" customWidth="1"/>
    <col min="15" max="16384" width="9.140625" style="7" customWidth="1"/>
  </cols>
  <sheetData>
    <row r="1" ht="12.75">
      <c r="A1" s="1" t="s">
        <v>50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78" t="s">
        <v>2</v>
      </c>
      <c r="B7" s="14" t="s">
        <v>3</v>
      </c>
      <c r="C7" s="13" t="s">
        <v>4</v>
      </c>
      <c r="D7" s="13"/>
      <c r="E7" s="14" t="s">
        <v>5</v>
      </c>
      <c r="F7" s="15" t="s">
        <v>6</v>
      </c>
      <c r="G7" s="14" t="s">
        <v>7</v>
      </c>
      <c r="H7" s="33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45" t="s">
        <v>14</v>
      </c>
      <c r="B8" s="19" t="s">
        <v>15</v>
      </c>
      <c r="C8" s="18" t="s">
        <v>15</v>
      </c>
      <c r="D8" s="18"/>
      <c r="E8" s="19"/>
      <c r="F8" s="20"/>
      <c r="G8" s="19" t="s">
        <v>16</v>
      </c>
      <c r="H8" s="34"/>
      <c r="I8" s="4"/>
      <c r="J8" s="18" t="s">
        <v>18</v>
      </c>
      <c r="K8" s="32" t="s">
        <v>19</v>
      </c>
      <c r="L8" s="21" t="s">
        <v>19</v>
      </c>
      <c r="M8" s="11"/>
      <c r="N8" s="11"/>
    </row>
    <row r="9" spans="1:14" ht="12.75">
      <c r="A9" s="24">
        <v>325603</v>
      </c>
      <c r="B9" s="22">
        <v>36903</v>
      </c>
      <c r="C9" s="23" t="s">
        <v>109</v>
      </c>
      <c r="D9" s="23"/>
      <c r="E9" s="24" t="s">
        <v>44</v>
      </c>
      <c r="F9" s="23" t="s">
        <v>110</v>
      </c>
      <c r="G9" s="65"/>
      <c r="H9" s="28"/>
      <c r="I9" s="3"/>
      <c r="J9" s="28"/>
      <c r="K9" s="66">
        <v>1137.31</v>
      </c>
      <c r="L9" s="67"/>
      <c r="M9" s="29"/>
      <c r="N9" s="29">
        <f aca="true" t="shared" si="0" ref="N9:N15">SUM(G9:M9)</f>
        <v>1137.31</v>
      </c>
    </row>
    <row r="10" spans="1:14" ht="12.75">
      <c r="A10" s="24" t="s">
        <v>157</v>
      </c>
      <c r="B10" s="22">
        <v>37004</v>
      </c>
      <c r="C10" s="23" t="s">
        <v>109</v>
      </c>
      <c r="D10" s="23"/>
      <c r="E10" s="24" t="s">
        <v>44</v>
      </c>
      <c r="F10" s="23" t="s">
        <v>110</v>
      </c>
      <c r="G10" s="65">
        <v>23.81</v>
      </c>
      <c r="H10" s="28">
        <v>247</v>
      </c>
      <c r="I10" s="28">
        <v>943.84</v>
      </c>
      <c r="J10" s="28">
        <v>218.5</v>
      </c>
      <c r="K10" s="66">
        <v>-1137.31</v>
      </c>
      <c r="L10" s="67">
        <v>-247</v>
      </c>
      <c r="M10" s="29">
        <v>405.53</v>
      </c>
      <c r="N10" s="29">
        <f t="shared" si="0"/>
        <v>454.3700000000001</v>
      </c>
    </row>
    <row r="11" spans="1:14" ht="12.75">
      <c r="A11" s="24" t="s">
        <v>158</v>
      </c>
      <c r="B11" s="22">
        <v>36964</v>
      </c>
      <c r="C11" s="23" t="s">
        <v>235</v>
      </c>
      <c r="D11" s="23"/>
      <c r="E11" s="24" t="s">
        <v>31</v>
      </c>
      <c r="F11" s="23" t="s">
        <v>159</v>
      </c>
      <c r="G11" s="65">
        <v>23.46</v>
      </c>
      <c r="H11" s="28">
        <v>330.5</v>
      </c>
      <c r="I11" s="28">
        <v>436</v>
      </c>
      <c r="J11" s="28">
        <v>209</v>
      </c>
      <c r="K11" s="66">
        <v>-940.96</v>
      </c>
      <c r="L11" s="67">
        <v>-330.5</v>
      </c>
      <c r="M11" s="29">
        <v>207.83</v>
      </c>
      <c r="N11" s="29">
        <f t="shared" si="0"/>
        <v>-64.66999999999999</v>
      </c>
    </row>
    <row r="12" spans="1:14" ht="12.75">
      <c r="A12" s="24">
        <v>388683</v>
      </c>
      <c r="B12" s="22">
        <v>37155</v>
      </c>
      <c r="C12" s="23" t="s">
        <v>233</v>
      </c>
      <c r="D12" s="23"/>
      <c r="E12" s="24" t="s">
        <v>47</v>
      </c>
      <c r="F12" s="23" t="s">
        <v>234</v>
      </c>
      <c r="G12" s="65"/>
      <c r="H12" s="28"/>
      <c r="I12" s="28"/>
      <c r="J12" s="28"/>
      <c r="K12" s="66">
        <v>1625.76</v>
      </c>
      <c r="L12" s="67"/>
      <c r="M12" s="29"/>
      <c r="N12" s="29">
        <f t="shared" si="0"/>
        <v>1625.76</v>
      </c>
    </row>
    <row r="13" spans="1:14" ht="12.75">
      <c r="A13" s="24">
        <v>404299</v>
      </c>
      <c r="B13" s="22">
        <v>37211</v>
      </c>
      <c r="C13" s="23" t="s">
        <v>236</v>
      </c>
      <c r="D13" s="23"/>
      <c r="E13" s="24" t="s">
        <v>205</v>
      </c>
      <c r="F13" s="23" t="s">
        <v>237</v>
      </c>
      <c r="G13" s="65"/>
      <c r="H13" s="28"/>
      <c r="I13" s="28"/>
      <c r="J13" s="28"/>
      <c r="K13" s="66">
        <v>1526.88</v>
      </c>
      <c r="L13" s="67"/>
      <c r="M13" s="29"/>
      <c r="N13" s="29">
        <f t="shared" si="0"/>
        <v>1526.88</v>
      </c>
    </row>
    <row r="14" spans="1:14" ht="12.75">
      <c r="A14" s="24">
        <v>405798</v>
      </c>
      <c r="B14" s="22">
        <v>37216</v>
      </c>
      <c r="C14" s="23" t="s">
        <v>238</v>
      </c>
      <c r="D14" s="23"/>
      <c r="E14" s="24" t="s">
        <v>31</v>
      </c>
      <c r="F14" s="23" t="s">
        <v>239</v>
      </c>
      <c r="G14" s="65"/>
      <c r="H14" s="28"/>
      <c r="I14" s="28"/>
      <c r="J14" s="28"/>
      <c r="K14" s="66">
        <v>804.95</v>
      </c>
      <c r="L14" s="67"/>
      <c r="M14" s="29"/>
      <c r="N14" s="29">
        <f t="shared" si="0"/>
        <v>804.95</v>
      </c>
    </row>
    <row r="15" spans="1:14" ht="12.75">
      <c r="A15" s="24" t="s">
        <v>265</v>
      </c>
      <c r="B15" s="22">
        <v>37270</v>
      </c>
      <c r="C15" s="23" t="s">
        <v>238</v>
      </c>
      <c r="D15" s="23"/>
      <c r="E15" s="24" t="s">
        <v>31</v>
      </c>
      <c r="F15" s="23" t="s">
        <v>239</v>
      </c>
      <c r="G15" s="65">
        <v>23.9</v>
      </c>
      <c r="H15" s="28">
        <v>322.5</v>
      </c>
      <c r="I15" s="41">
        <v>316.21</v>
      </c>
      <c r="J15" s="28">
        <v>304</v>
      </c>
      <c r="K15" s="66">
        <v>-804.95</v>
      </c>
      <c r="L15" s="67">
        <v>-322.5</v>
      </c>
      <c r="M15" s="29">
        <v>217.04</v>
      </c>
      <c r="N15" s="29">
        <f t="shared" si="0"/>
        <v>56.19999999999985</v>
      </c>
    </row>
    <row r="16" spans="2:14" ht="13.5" thickBot="1">
      <c r="B16" s="27"/>
      <c r="C16" s="27"/>
      <c r="D16" s="27"/>
      <c r="G16" s="30"/>
      <c r="H16" s="30"/>
      <c r="I16" s="30"/>
      <c r="J16" s="30"/>
      <c r="K16" s="30"/>
      <c r="L16" s="30"/>
      <c r="M16" s="30"/>
      <c r="N16" s="30"/>
    </row>
    <row r="17" spans="7:14" ht="12.75">
      <c r="G17" s="29"/>
      <c r="H17" s="29"/>
      <c r="I17" s="29"/>
      <c r="J17" s="29"/>
      <c r="K17" s="29"/>
      <c r="L17" s="29"/>
      <c r="M17" s="29"/>
      <c r="N17" s="29"/>
    </row>
    <row r="18" spans="6:14" ht="12.75">
      <c r="F18" s="1"/>
      <c r="G18" s="29">
        <f aca="true" t="shared" si="1" ref="G18:M18">SUM(G9:G16)</f>
        <v>71.16999999999999</v>
      </c>
      <c r="H18" s="29">
        <f t="shared" si="1"/>
        <v>900</v>
      </c>
      <c r="I18" s="29">
        <f t="shared" si="1"/>
        <v>1696.0500000000002</v>
      </c>
      <c r="J18" s="29">
        <f t="shared" si="1"/>
        <v>731.5</v>
      </c>
      <c r="K18" s="29">
        <f t="shared" si="1"/>
        <v>2211.6800000000003</v>
      </c>
      <c r="L18" s="29">
        <f t="shared" si="1"/>
        <v>-900</v>
      </c>
      <c r="M18" s="29">
        <f t="shared" si="1"/>
        <v>830.4</v>
      </c>
      <c r="N18" s="29">
        <f>SUM(G18:M18)</f>
        <v>5540.8</v>
      </c>
    </row>
    <row r="19" spans="7:14" ht="12.75">
      <c r="G19" s="29"/>
      <c r="H19" s="29"/>
      <c r="I19" s="29"/>
      <c r="J19" s="29"/>
      <c r="K19" s="29"/>
      <c r="L19" s="29"/>
      <c r="M19" s="29"/>
      <c r="N19" s="29"/>
    </row>
  </sheetData>
  <sheetProtection/>
  <printOptions/>
  <pageMargins left="0.75" right="0.75" top="1" bottom="1" header="0.5" footer="0.5"/>
  <pageSetup horizontalDpi="600" verticalDpi="600" orientation="landscape" scale="6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4" width="10.7109375" style="7" customWidth="1"/>
    <col min="5" max="5" width="29.00390625" style="27" customWidth="1"/>
    <col min="6" max="6" width="43.57421875" style="7" customWidth="1"/>
    <col min="7" max="7" width="10.57421875" style="7" bestFit="1" customWidth="1"/>
    <col min="8" max="8" width="9.28125" style="7" bestFit="1" customWidth="1"/>
    <col min="9" max="9" width="10.57421875" style="7" bestFit="1" customWidth="1"/>
    <col min="10" max="10" width="9.28125" style="7" bestFit="1" customWidth="1"/>
    <col min="11" max="11" width="10.00390625" style="7" bestFit="1" customWidth="1"/>
    <col min="12" max="12" width="9.28125" style="7" bestFit="1" customWidth="1"/>
    <col min="13" max="14" width="10.57421875" style="7" bestFit="1" customWidth="1"/>
    <col min="15" max="16384" width="9.140625" style="7" customWidth="1"/>
  </cols>
  <sheetData>
    <row r="1" ht="12.75">
      <c r="A1" s="1" t="s">
        <v>28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14" t="s">
        <v>3</v>
      </c>
      <c r="C7" s="13" t="s">
        <v>4</v>
      </c>
      <c r="D7" s="13"/>
      <c r="E7" s="14" t="s">
        <v>5</v>
      </c>
      <c r="F7" s="15" t="s">
        <v>6</v>
      </c>
      <c r="G7" s="14" t="s">
        <v>7</v>
      </c>
      <c r="H7" s="33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17" t="s">
        <v>14</v>
      </c>
      <c r="B8" s="19" t="s">
        <v>15</v>
      </c>
      <c r="C8" s="18" t="s">
        <v>15</v>
      </c>
      <c r="D8" s="18"/>
      <c r="E8" s="19"/>
      <c r="F8" s="20"/>
      <c r="G8" s="19" t="s">
        <v>16</v>
      </c>
      <c r="H8" s="34"/>
      <c r="I8" s="4"/>
      <c r="J8" s="18" t="s">
        <v>18</v>
      </c>
      <c r="K8" s="32" t="s">
        <v>19</v>
      </c>
      <c r="L8" s="21" t="s">
        <v>19</v>
      </c>
      <c r="M8" s="11"/>
      <c r="N8" s="11"/>
    </row>
    <row r="9" spans="1:14" ht="12.75">
      <c r="A9" s="24">
        <v>327620</v>
      </c>
      <c r="B9" s="22">
        <v>36910</v>
      </c>
      <c r="C9" s="36" t="s">
        <v>95</v>
      </c>
      <c r="D9" s="23"/>
      <c r="E9" s="24" t="s">
        <v>44</v>
      </c>
      <c r="F9" s="23" t="s">
        <v>52</v>
      </c>
      <c r="G9" s="65"/>
      <c r="H9" s="65"/>
      <c r="I9" s="2"/>
      <c r="J9" s="28"/>
      <c r="K9" s="66">
        <v>598.45</v>
      </c>
      <c r="L9" s="67"/>
      <c r="M9" s="29"/>
      <c r="N9" s="68">
        <f>SUM(G9:M9)</f>
        <v>598.45</v>
      </c>
    </row>
    <row r="10" spans="1:14" ht="12.75">
      <c r="A10" s="24" t="s">
        <v>96</v>
      </c>
      <c r="B10" s="22">
        <v>36924</v>
      </c>
      <c r="C10" s="23" t="s">
        <v>97</v>
      </c>
      <c r="D10" s="23"/>
      <c r="E10" s="24" t="s">
        <v>98</v>
      </c>
      <c r="F10" s="23" t="s">
        <v>101</v>
      </c>
      <c r="G10" s="65"/>
      <c r="H10" s="65"/>
      <c r="I10" s="2"/>
      <c r="J10" s="28"/>
      <c r="K10" s="66">
        <v>240</v>
      </c>
      <c r="L10" s="67"/>
      <c r="M10" s="29"/>
      <c r="N10" s="68">
        <f aca="true" t="shared" si="0" ref="N10:N25">SUM(G10:M10)</f>
        <v>240</v>
      </c>
    </row>
    <row r="11" spans="1:14" ht="12.75">
      <c r="A11" s="24">
        <v>336432</v>
      </c>
      <c r="B11" s="22">
        <v>36945</v>
      </c>
      <c r="C11" s="23" t="s">
        <v>99</v>
      </c>
      <c r="D11" s="23"/>
      <c r="E11" s="24" t="s">
        <v>36</v>
      </c>
      <c r="F11" s="23" t="s">
        <v>100</v>
      </c>
      <c r="G11" s="65"/>
      <c r="H11" s="65"/>
      <c r="I11" s="2"/>
      <c r="J11" s="28"/>
      <c r="K11" s="66">
        <v>366.08</v>
      </c>
      <c r="L11" s="67"/>
      <c r="M11" s="29"/>
      <c r="N11" s="68">
        <f t="shared" si="0"/>
        <v>366.08</v>
      </c>
    </row>
    <row r="12" spans="1:14" ht="12.75">
      <c r="A12" s="24">
        <v>337726</v>
      </c>
      <c r="B12" s="22">
        <v>36952</v>
      </c>
      <c r="C12" s="36" t="s">
        <v>95</v>
      </c>
      <c r="D12" s="36"/>
      <c r="E12" s="24" t="s">
        <v>44</v>
      </c>
      <c r="F12" s="23" t="s">
        <v>52</v>
      </c>
      <c r="G12" s="65">
        <v>100.82</v>
      </c>
      <c r="H12" s="65">
        <v>253</v>
      </c>
      <c r="I12" s="8">
        <v>408.78</v>
      </c>
      <c r="J12" s="28">
        <v>172.5</v>
      </c>
      <c r="K12" s="66">
        <v>-598.45</v>
      </c>
      <c r="L12" s="67">
        <v>-253</v>
      </c>
      <c r="M12" s="29"/>
      <c r="N12" s="68">
        <f t="shared" si="0"/>
        <v>83.64999999999986</v>
      </c>
    </row>
    <row r="13" spans="1:14" ht="12.75">
      <c r="A13" s="27">
        <v>337774</v>
      </c>
      <c r="B13" s="26">
        <v>36952</v>
      </c>
      <c r="C13" s="37" t="s">
        <v>97</v>
      </c>
      <c r="D13" s="37"/>
      <c r="E13" s="27" t="s">
        <v>98</v>
      </c>
      <c r="F13" s="27" t="s">
        <v>101</v>
      </c>
      <c r="G13" s="79"/>
      <c r="H13" s="79"/>
      <c r="I13" s="9">
        <v>158</v>
      </c>
      <c r="J13" s="29">
        <v>82.5</v>
      </c>
      <c r="K13" s="29">
        <v>-240</v>
      </c>
      <c r="L13" s="29"/>
      <c r="M13" s="29"/>
      <c r="N13" s="68">
        <f t="shared" si="0"/>
        <v>0.5</v>
      </c>
    </row>
    <row r="14" spans="1:14" ht="12.75">
      <c r="A14" s="27" t="s">
        <v>96</v>
      </c>
      <c r="B14" s="26">
        <v>36994</v>
      </c>
      <c r="C14" s="37" t="s">
        <v>102</v>
      </c>
      <c r="D14" s="37"/>
      <c r="E14" s="27" t="s">
        <v>103</v>
      </c>
      <c r="F14" s="27" t="s">
        <v>52</v>
      </c>
      <c r="G14" s="79"/>
      <c r="H14" s="79"/>
      <c r="I14" s="9"/>
      <c r="J14" s="29"/>
      <c r="K14" s="29">
        <v>200</v>
      </c>
      <c r="L14" s="29"/>
      <c r="M14" s="29"/>
      <c r="N14" s="68">
        <f t="shared" si="0"/>
        <v>200</v>
      </c>
    </row>
    <row r="15" spans="1:14" ht="12.75">
      <c r="A15" s="27">
        <v>349732</v>
      </c>
      <c r="B15" s="26">
        <v>37001</v>
      </c>
      <c r="C15" s="37" t="s">
        <v>104</v>
      </c>
      <c r="D15" s="37"/>
      <c r="E15" s="27" t="s">
        <v>90</v>
      </c>
      <c r="F15" s="27" t="s">
        <v>91</v>
      </c>
      <c r="G15" s="79"/>
      <c r="H15" s="79"/>
      <c r="I15" s="9"/>
      <c r="J15" s="29"/>
      <c r="K15" s="29">
        <v>675</v>
      </c>
      <c r="L15" s="29"/>
      <c r="M15" s="29"/>
      <c r="N15" s="68">
        <f t="shared" si="0"/>
        <v>675</v>
      </c>
    </row>
    <row r="16" spans="1:14" ht="12.75">
      <c r="A16" s="27">
        <v>360944</v>
      </c>
      <c r="B16" s="26">
        <v>37043</v>
      </c>
      <c r="C16" s="37" t="s">
        <v>105</v>
      </c>
      <c r="D16" s="37"/>
      <c r="E16" s="27" t="s">
        <v>35</v>
      </c>
      <c r="F16" s="27" t="s">
        <v>106</v>
      </c>
      <c r="G16" s="79"/>
      <c r="H16" s="79"/>
      <c r="I16" s="9"/>
      <c r="J16" s="29"/>
      <c r="K16" s="29">
        <v>164.96</v>
      </c>
      <c r="L16" s="29"/>
      <c r="M16" s="29"/>
      <c r="N16" s="68">
        <f t="shared" si="0"/>
        <v>164.96</v>
      </c>
    </row>
    <row r="17" spans="1:14" ht="12.75">
      <c r="A17" s="27" t="s">
        <v>195</v>
      </c>
      <c r="B17" s="26">
        <v>37061</v>
      </c>
      <c r="C17" s="23" t="s">
        <v>99</v>
      </c>
      <c r="D17" s="23"/>
      <c r="E17" s="24" t="s">
        <v>36</v>
      </c>
      <c r="F17" s="23" t="s">
        <v>100</v>
      </c>
      <c r="G17" s="79">
        <v>73.83</v>
      </c>
      <c r="H17" s="79"/>
      <c r="I17" s="9">
        <v>104</v>
      </c>
      <c r="J17" s="29">
        <v>75</v>
      </c>
      <c r="K17" s="29">
        <v>-366.08</v>
      </c>
      <c r="L17" s="29"/>
      <c r="M17" s="29"/>
      <c r="N17" s="68">
        <f t="shared" si="0"/>
        <v>-113.25</v>
      </c>
    </row>
    <row r="18" spans="1:14" ht="12.75">
      <c r="A18" s="27">
        <v>367848</v>
      </c>
      <c r="B18" s="26">
        <v>37071</v>
      </c>
      <c r="C18" s="37" t="s">
        <v>107</v>
      </c>
      <c r="D18" s="37"/>
      <c r="E18" s="27" t="s">
        <v>108</v>
      </c>
      <c r="F18" s="27" t="s">
        <v>52</v>
      </c>
      <c r="G18" s="79"/>
      <c r="H18" s="79"/>
      <c r="I18" s="9"/>
      <c r="J18" s="29"/>
      <c r="K18" s="29">
        <v>321.56</v>
      </c>
      <c r="L18" s="29"/>
      <c r="M18" s="29"/>
      <c r="N18" s="68">
        <f t="shared" si="0"/>
        <v>321.56</v>
      </c>
    </row>
    <row r="19" spans="1:14" ht="12.75">
      <c r="A19" s="27">
        <v>388812</v>
      </c>
      <c r="B19" s="26">
        <v>37155</v>
      </c>
      <c r="C19" s="37" t="s">
        <v>107</v>
      </c>
      <c r="D19" s="37"/>
      <c r="E19" s="27" t="s">
        <v>108</v>
      </c>
      <c r="F19" s="27" t="s">
        <v>52</v>
      </c>
      <c r="G19" s="79">
        <v>125.24</v>
      </c>
      <c r="H19" s="79"/>
      <c r="I19" s="9">
        <v>115.5</v>
      </c>
      <c r="J19" s="29">
        <v>82.5</v>
      </c>
      <c r="K19" s="29">
        <v>-321.56</v>
      </c>
      <c r="L19" s="29"/>
      <c r="M19" s="29"/>
      <c r="N19" s="68">
        <f t="shared" si="0"/>
        <v>1.6800000000000068</v>
      </c>
    </row>
    <row r="20" spans="1:14" ht="12.75">
      <c r="A20" s="27">
        <v>390793</v>
      </c>
      <c r="B20" s="26">
        <v>37162</v>
      </c>
      <c r="C20" s="37" t="s">
        <v>196</v>
      </c>
      <c r="D20" s="37"/>
      <c r="E20" s="27" t="s">
        <v>187</v>
      </c>
      <c r="F20" s="27" t="s">
        <v>52</v>
      </c>
      <c r="G20" s="79"/>
      <c r="H20" s="79"/>
      <c r="I20" s="9"/>
      <c r="J20" s="29"/>
      <c r="K20" s="29">
        <v>284.96</v>
      </c>
      <c r="L20" s="29"/>
      <c r="M20" s="29"/>
      <c r="N20" s="68">
        <f t="shared" si="0"/>
        <v>284.96</v>
      </c>
    </row>
    <row r="21" spans="1:14" ht="12.75">
      <c r="A21" s="27">
        <v>401013</v>
      </c>
      <c r="B21" s="26">
        <v>37197</v>
      </c>
      <c r="C21" s="37" t="s">
        <v>196</v>
      </c>
      <c r="D21" s="37"/>
      <c r="E21" s="27" t="s">
        <v>187</v>
      </c>
      <c r="F21" s="27" t="s">
        <v>52</v>
      </c>
      <c r="G21" s="79">
        <v>141.11</v>
      </c>
      <c r="H21" s="79"/>
      <c r="I21" s="9">
        <v>80</v>
      </c>
      <c r="J21" s="29">
        <v>75</v>
      </c>
      <c r="K21" s="29">
        <v>-284.96</v>
      </c>
      <c r="L21" s="29"/>
      <c r="M21" s="29"/>
      <c r="N21" s="68">
        <f t="shared" si="0"/>
        <v>11.150000000000034</v>
      </c>
    </row>
    <row r="22" spans="1:14" ht="12.75">
      <c r="A22" s="27" t="s">
        <v>276</v>
      </c>
      <c r="B22" s="26">
        <v>37239</v>
      </c>
      <c r="C22" s="37" t="s">
        <v>105</v>
      </c>
      <c r="D22" s="37"/>
      <c r="E22" s="27" t="s">
        <v>35</v>
      </c>
      <c r="F22" s="27" t="s">
        <v>106</v>
      </c>
      <c r="G22" s="79"/>
      <c r="H22" s="79"/>
      <c r="I22" s="9"/>
      <c r="J22" s="29"/>
      <c r="K22" s="29">
        <v>-164.96</v>
      </c>
      <c r="L22" s="29"/>
      <c r="M22" s="29"/>
      <c r="N22" s="68">
        <f t="shared" si="0"/>
        <v>-164.96</v>
      </c>
    </row>
    <row r="23" spans="1:14" ht="12.75">
      <c r="A23" s="27" t="s">
        <v>277</v>
      </c>
      <c r="B23" s="26">
        <v>37239</v>
      </c>
      <c r="C23" s="37" t="s">
        <v>102</v>
      </c>
      <c r="D23" s="37"/>
      <c r="E23" s="27" t="s">
        <v>103</v>
      </c>
      <c r="F23" s="27" t="s">
        <v>52</v>
      </c>
      <c r="G23" s="79">
        <v>49.61</v>
      </c>
      <c r="H23" s="79"/>
      <c r="I23" s="9">
        <v>54.25</v>
      </c>
      <c r="J23" s="29">
        <v>45</v>
      </c>
      <c r="K23" s="29">
        <v>-200</v>
      </c>
      <c r="L23" s="29"/>
      <c r="M23" s="29"/>
      <c r="N23" s="68">
        <f t="shared" si="0"/>
        <v>-51.139999999999986</v>
      </c>
    </row>
    <row r="24" spans="1:14" ht="12.75">
      <c r="A24" s="27">
        <v>413264</v>
      </c>
      <c r="B24" s="26">
        <v>37246</v>
      </c>
      <c r="C24" s="37" t="s">
        <v>223</v>
      </c>
      <c r="D24" s="37"/>
      <c r="E24" s="27" t="s">
        <v>118</v>
      </c>
      <c r="F24" s="27" t="s">
        <v>278</v>
      </c>
      <c r="G24" s="79">
        <v>135.6</v>
      </c>
      <c r="H24" s="79"/>
      <c r="I24" s="9">
        <v>247.23</v>
      </c>
      <c r="J24" s="29">
        <v>142.5</v>
      </c>
      <c r="K24" s="29"/>
      <c r="L24" s="29"/>
      <c r="M24" s="29">
        <v>243</v>
      </c>
      <c r="N24" s="68">
        <f t="shared" si="0"/>
        <v>768.3299999999999</v>
      </c>
    </row>
    <row r="25" spans="1:14" ht="12.75">
      <c r="A25" s="27">
        <v>414505</v>
      </c>
      <c r="B25" s="26">
        <v>37260</v>
      </c>
      <c r="C25" s="37" t="s">
        <v>279</v>
      </c>
      <c r="D25" s="37"/>
      <c r="E25" s="27" t="s">
        <v>45</v>
      </c>
      <c r="F25" s="27" t="s">
        <v>186</v>
      </c>
      <c r="G25" s="79">
        <v>770.4</v>
      </c>
      <c r="H25" s="79"/>
      <c r="I25" s="9">
        <v>564.43</v>
      </c>
      <c r="J25" s="29">
        <v>195</v>
      </c>
      <c r="K25" s="29"/>
      <c r="L25" s="29"/>
      <c r="M25" s="29"/>
      <c r="N25" s="68">
        <f t="shared" si="0"/>
        <v>1529.83</v>
      </c>
    </row>
    <row r="26" spans="1:14" ht="13.5" thickBot="1">
      <c r="A26" s="27"/>
      <c r="B26" s="27"/>
      <c r="C26" s="27"/>
      <c r="D26" s="27"/>
      <c r="G26" s="30"/>
      <c r="H26" s="30"/>
      <c r="I26" s="30"/>
      <c r="J26" s="30"/>
      <c r="K26" s="30"/>
      <c r="L26" s="30"/>
      <c r="M26" s="30"/>
      <c r="N26" s="51"/>
    </row>
    <row r="27" spans="1:14" ht="12.75">
      <c r="A27" s="27"/>
      <c r="G27" s="29"/>
      <c r="H27" s="29"/>
      <c r="I27" s="29"/>
      <c r="J27" s="29"/>
      <c r="K27" s="29"/>
      <c r="L27" s="29"/>
      <c r="M27" s="29"/>
      <c r="N27" s="68"/>
    </row>
    <row r="28" spans="1:14" ht="12.75">
      <c r="A28" s="27"/>
      <c r="E28" s="38"/>
      <c r="F28" s="1"/>
      <c r="G28" s="29">
        <f>SUM(G9:G25)</f>
        <v>1396.6100000000001</v>
      </c>
      <c r="H28" s="29">
        <f aca="true" t="shared" si="1" ref="H28:M28">SUM(H9:H25)</f>
        <v>253</v>
      </c>
      <c r="I28" s="29">
        <f t="shared" si="1"/>
        <v>1732.19</v>
      </c>
      <c r="J28" s="29">
        <f t="shared" si="1"/>
        <v>870</v>
      </c>
      <c r="K28" s="29">
        <f t="shared" si="1"/>
        <v>675</v>
      </c>
      <c r="L28" s="29">
        <f t="shared" si="1"/>
        <v>-253</v>
      </c>
      <c r="M28" s="29">
        <f t="shared" si="1"/>
        <v>243</v>
      </c>
      <c r="N28" s="68">
        <f>SUM(G28:M28)</f>
        <v>4916.8</v>
      </c>
    </row>
    <row r="29" spans="1:13" ht="12.75">
      <c r="A29" s="27"/>
      <c r="G29" s="29"/>
      <c r="H29" s="29"/>
      <c r="I29" s="29"/>
      <c r="J29" s="29"/>
      <c r="K29" s="29"/>
      <c r="L29" s="29"/>
      <c r="M29" s="29"/>
    </row>
    <row r="30" spans="1:13" ht="12.75">
      <c r="A30" s="27"/>
      <c r="G30" s="29"/>
      <c r="H30" s="29"/>
      <c r="I30" s="29"/>
      <c r="J30" s="29"/>
      <c r="K30" s="29"/>
      <c r="L30" s="29"/>
      <c r="M30" s="29"/>
    </row>
    <row r="31" spans="1:13" ht="12.75">
      <c r="A31" s="27"/>
      <c r="G31" s="29"/>
      <c r="H31" s="29"/>
      <c r="I31" s="29"/>
      <c r="J31" s="29"/>
      <c r="K31" s="29"/>
      <c r="L31" s="29"/>
      <c r="M31" s="29"/>
    </row>
    <row r="32" spans="1:13" ht="12.75">
      <c r="A32" s="27"/>
      <c r="G32" s="29"/>
      <c r="H32" s="29"/>
      <c r="I32" s="29"/>
      <c r="J32" s="29"/>
      <c r="K32" s="29"/>
      <c r="L32" s="29"/>
      <c r="M32" s="29"/>
    </row>
    <row r="33" spans="1:13" ht="12.75">
      <c r="A33" s="27"/>
      <c r="G33" s="29"/>
      <c r="H33" s="29"/>
      <c r="I33" s="29"/>
      <c r="J33" s="29"/>
      <c r="K33" s="29"/>
      <c r="L33" s="29"/>
      <c r="M33" s="29"/>
    </row>
    <row r="34" spans="1:13" ht="12.75">
      <c r="A34" s="27"/>
      <c r="G34" s="29"/>
      <c r="H34" s="29"/>
      <c r="I34" s="29"/>
      <c r="J34" s="29"/>
      <c r="K34" s="29"/>
      <c r="L34" s="29"/>
      <c r="M34" s="29"/>
    </row>
    <row r="35" spans="1:13" ht="12.75">
      <c r="A35" s="27"/>
      <c r="G35" s="29"/>
      <c r="H35" s="29"/>
      <c r="I35" s="29"/>
      <c r="J35" s="29"/>
      <c r="K35" s="29"/>
      <c r="L35" s="29"/>
      <c r="M35" s="29"/>
    </row>
    <row r="36" spans="1:13" ht="12.75">
      <c r="A36" s="27"/>
      <c r="G36" s="29"/>
      <c r="H36" s="29"/>
      <c r="I36" s="29"/>
      <c r="J36" s="29"/>
      <c r="K36" s="29"/>
      <c r="L36" s="29"/>
      <c r="M36" s="29"/>
    </row>
    <row r="37" spans="1:13" ht="12.75">
      <c r="A37" s="27"/>
      <c r="G37" s="29"/>
      <c r="H37" s="29"/>
      <c r="I37" s="29"/>
      <c r="J37" s="29"/>
      <c r="K37" s="29"/>
      <c r="L37" s="29"/>
      <c r="M37" s="29"/>
    </row>
    <row r="38" spans="7:13" ht="12.75">
      <c r="G38" s="29"/>
      <c r="H38" s="29"/>
      <c r="I38" s="29"/>
      <c r="J38" s="29"/>
      <c r="K38" s="29"/>
      <c r="L38" s="29"/>
      <c r="M38" s="29"/>
    </row>
    <row r="39" spans="7:13" ht="12.75">
      <c r="G39" s="29"/>
      <c r="H39" s="29"/>
      <c r="I39" s="29"/>
      <c r="J39" s="29"/>
      <c r="K39" s="29"/>
      <c r="L39" s="29"/>
      <c r="M39" s="29"/>
    </row>
    <row r="40" spans="7:13" ht="12.75">
      <c r="G40" s="29"/>
      <c r="H40" s="29"/>
      <c r="I40" s="29"/>
      <c r="J40" s="29"/>
      <c r="K40" s="29"/>
      <c r="L40" s="29"/>
      <c r="M40" s="29"/>
    </row>
    <row r="41" spans="7:13" ht="12.75">
      <c r="G41" s="29"/>
      <c r="H41" s="29"/>
      <c r="I41" s="29"/>
      <c r="J41" s="29"/>
      <c r="K41" s="29"/>
      <c r="L41" s="29"/>
      <c r="M41" s="29"/>
    </row>
    <row r="42" spans="7:13" ht="12.75">
      <c r="G42" s="29"/>
      <c r="H42" s="29"/>
      <c r="I42" s="29"/>
      <c r="J42" s="29"/>
      <c r="K42" s="29"/>
      <c r="L42" s="29"/>
      <c r="M42" s="29"/>
    </row>
    <row r="43" spans="7:13" ht="12.75">
      <c r="G43" s="29"/>
      <c r="H43" s="29"/>
      <c r="I43" s="29"/>
      <c r="J43" s="29"/>
      <c r="K43" s="29"/>
      <c r="L43" s="29"/>
      <c r="M43" s="29"/>
    </row>
    <row r="44" spans="7:13" ht="12.75">
      <c r="G44" s="29"/>
      <c r="H44" s="29"/>
      <c r="I44" s="29"/>
      <c r="J44" s="29"/>
      <c r="K44" s="29"/>
      <c r="L44" s="29"/>
      <c r="M44" s="29"/>
    </row>
    <row r="45" spans="7:13" ht="12.75">
      <c r="G45" s="29"/>
      <c r="H45" s="29"/>
      <c r="I45" s="29"/>
      <c r="J45" s="29"/>
      <c r="K45" s="29"/>
      <c r="L45" s="29"/>
      <c r="M45" s="29"/>
    </row>
    <row r="46" spans="7:13" ht="12.75">
      <c r="G46" s="29"/>
      <c r="H46" s="29"/>
      <c r="I46" s="29"/>
      <c r="J46" s="29"/>
      <c r="K46" s="29"/>
      <c r="L46" s="29"/>
      <c r="M46" s="29"/>
    </row>
    <row r="47" spans="7:13" ht="12.75">
      <c r="G47" s="29"/>
      <c r="H47" s="29"/>
      <c r="I47" s="29"/>
      <c r="J47" s="29"/>
      <c r="K47" s="29"/>
      <c r="L47" s="29"/>
      <c r="M47" s="29"/>
    </row>
    <row r="48" spans="7:13" ht="12.75">
      <c r="G48" s="29"/>
      <c r="H48" s="29"/>
      <c r="I48" s="29"/>
      <c r="J48" s="29"/>
      <c r="K48" s="29"/>
      <c r="L48" s="29"/>
      <c r="M48" s="29"/>
    </row>
    <row r="49" spans="7:13" ht="12.75">
      <c r="G49" s="29"/>
      <c r="H49" s="29"/>
      <c r="I49" s="29"/>
      <c r="J49" s="29"/>
      <c r="K49" s="29"/>
      <c r="L49" s="29"/>
      <c r="M49" s="29"/>
    </row>
    <row r="50" spans="7:13" ht="12.75">
      <c r="G50" s="29"/>
      <c r="H50" s="29"/>
      <c r="I50" s="29"/>
      <c r="J50" s="29"/>
      <c r="K50" s="29"/>
      <c r="L50" s="29"/>
      <c r="M50" s="29"/>
    </row>
    <row r="51" spans="7:13" ht="12.75">
      <c r="G51" s="29"/>
      <c r="H51" s="29"/>
      <c r="I51" s="29"/>
      <c r="J51" s="29"/>
      <c r="K51" s="29"/>
      <c r="L51" s="29"/>
      <c r="M51" s="29"/>
    </row>
    <row r="52" spans="7:13" ht="12.75">
      <c r="G52" s="29"/>
      <c r="H52" s="29"/>
      <c r="I52" s="29"/>
      <c r="J52" s="29"/>
      <c r="K52" s="29"/>
      <c r="L52" s="29"/>
      <c r="M52" s="29"/>
    </row>
    <row r="53" spans="7:13" ht="12.75">
      <c r="G53" s="29"/>
      <c r="H53" s="29"/>
      <c r="I53" s="29"/>
      <c r="J53" s="29"/>
      <c r="K53" s="29"/>
      <c r="L53" s="29"/>
      <c r="M53" s="29"/>
    </row>
    <row r="54" spans="7:13" ht="12.75">
      <c r="G54" s="29"/>
      <c r="H54" s="29"/>
      <c r="I54" s="29"/>
      <c r="J54" s="29"/>
      <c r="K54" s="29"/>
      <c r="L54" s="29"/>
      <c r="M54" s="29"/>
    </row>
    <row r="55" spans="7:13" ht="12.75">
      <c r="G55" s="29"/>
      <c r="H55" s="29"/>
      <c r="I55" s="29"/>
      <c r="J55" s="29"/>
      <c r="K55" s="29"/>
      <c r="L55" s="29"/>
      <c r="M55" s="29"/>
    </row>
    <row r="56" spans="7:13" ht="12.75">
      <c r="G56" s="29"/>
      <c r="H56" s="29"/>
      <c r="I56" s="29"/>
      <c r="J56" s="29"/>
      <c r="K56" s="29"/>
      <c r="L56" s="29"/>
      <c r="M56" s="29"/>
    </row>
    <row r="57" spans="7:13" ht="12.75">
      <c r="G57" s="29"/>
      <c r="H57" s="29"/>
      <c r="I57" s="29"/>
      <c r="J57" s="29"/>
      <c r="K57" s="29"/>
      <c r="L57" s="29"/>
      <c r="M57" s="29"/>
    </row>
    <row r="58" spans="7:13" ht="12.75">
      <c r="G58" s="29"/>
      <c r="H58" s="29"/>
      <c r="I58" s="29"/>
      <c r="J58" s="29"/>
      <c r="K58" s="29"/>
      <c r="L58" s="29"/>
      <c r="M58" s="29"/>
    </row>
    <row r="59" spans="7:13" ht="12.75">
      <c r="G59" s="29"/>
      <c r="H59" s="29"/>
      <c r="I59" s="29"/>
      <c r="J59" s="29"/>
      <c r="K59" s="29"/>
      <c r="L59" s="29"/>
      <c r="M59" s="29"/>
    </row>
    <row r="60" spans="7:13" ht="12.75">
      <c r="G60" s="29"/>
      <c r="H60" s="29"/>
      <c r="I60" s="29"/>
      <c r="J60" s="29"/>
      <c r="K60" s="29"/>
      <c r="L60" s="29"/>
      <c r="M60" s="29"/>
    </row>
    <row r="61" spans="7:13" ht="12.75">
      <c r="G61" s="29"/>
      <c r="H61" s="29"/>
      <c r="I61" s="29"/>
      <c r="J61" s="29"/>
      <c r="K61" s="29"/>
      <c r="L61" s="29"/>
      <c r="M61" s="29"/>
    </row>
    <row r="62" spans="7:13" ht="12.75">
      <c r="G62" s="29"/>
      <c r="H62" s="29"/>
      <c r="I62" s="29"/>
      <c r="J62" s="29"/>
      <c r="K62" s="29"/>
      <c r="L62" s="29"/>
      <c r="M62" s="29"/>
    </row>
    <row r="63" spans="7:13" ht="12.75">
      <c r="G63" s="29"/>
      <c r="H63" s="29"/>
      <c r="I63" s="29"/>
      <c r="J63" s="29"/>
      <c r="K63" s="29"/>
      <c r="L63" s="29"/>
      <c r="M63" s="29"/>
    </row>
    <row r="64" spans="7:13" ht="12.75">
      <c r="G64" s="29"/>
      <c r="H64" s="29"/>
      <c r="I64" s="29"/>
      <c r="J64" s="29"/>
      <c r="K64" s="29"/>
      <c r="L64" s="29"/>
      <c r="M64" s="29"/>
    </row>
    <row r="65" spans="7:13" ht="12.75">
      <c r="G65" s="29"/>
      <c r="H65" s="29"/>
      <c r="I65" s="29"/>
      <c r="J65" s="29"/>
      <c r="K65" s="29"/>
      <c r="L65" s="29"/>
      <c r="M65" s="29"/>
    </row>
    <row r="66" spans="7:13" ht="12.75">
      <c r="G66" s="29"/>
      <c r="H66" s="29"/>
      <c r="I66" s="29"/>
      <c r="J66" s="29"/>
      <c r="K66" s="29"/>
      <c r="L66" s="29"/>
      <c r="M66" s="29"/>
    </row>
    <row r="67" spans="7:13" ht="12.75">
      <c r="G67" s="29"/>
      <c r="H67" s="29"/>
      <c r="I67" s="29"/>
      <c r="J67" s="29"/>
      <c r="K67" s="29"/>
      <c r="L67" s="29"/>
      <c r="M67" s="29"/>
    </row>
    <row r="68" spans="7:13" ht="12.75">
      <c r="G68" s="29"/>
      <c r="H68" s="29"/>
      <c r="I68" s="29"/>
      <c r="J68" s="29"/>
      <c r="K68" s="29"/>
      <c r="L68" s="29"/>
      <c r="M68" s="29"/>
    </row>
    <row r="69" spans="7:13" ht="12.75">
      <c r="G69" s="29"/>
      <c r="H69" s="29"/>
      <c r="I69" s="29"/>
      <c r="J69" s="29"/>
      <c r="K69" s="29"/>
      <c r="L69" s="29"/>
      <c r="M69" s="29"/>
    </row>
    <row r="70" spans="7:13" ht="12.75">
      <c r="G70" s="29"/>
      <c r="H70" s="29"/>
      <c r="I70" s="29"/>
      <c r="J70" s="29"/>
      <c r="K70" s="29"/>
      <c r="L70" s="29"/>
      <c r="M70" s="29"/>
    </row>
    <row r="71" spans="7:13" ht="12.75">
      <c r="G71" s="29"/>
      <c r="H71" s="29"/>
      <c r="I71" s="29"/>
      <c r="J71" s="29"/>
      <c r="K71" s="29"/>
      <c r="L71" s="29"/>
      <c r="M71" s="29"/>
    </row>
    <row r="72" spans="7:13" ht="12.75">
      <c r="G72" s="29"/>
      <c r="H72" s="29"/>
      <c r="I72" s="29"/>
      <c r="J72" s="29"/>
      <c r="K72" s="29"/>
      <c r="L72" s="29"/>
      <c r="M72" s="29"/>
    </row>
    <row r="73" spans="7:13" ht="12.75">
      <c r="G73" s="29"/>
      <c r="H73" s="29"/>
      <c r="I73" s="29"/>
      <c r="J73" s="29"/>
      <c r="K73" s="29"/>
      <c r="L73" s="29"/>
      <c r="M73" s="29"/>
    </row>
    <row r="74" spans="7:13" ht="12.75">
      <c r="G74" s="29"/>
      <c r="H74" s="29"/>
      <c r="I74" s="29"/>
      <c r="J74" s="29"/>
      <c r="K74" s="29"/>
      <c r="L74" s="29"/>
      <c r="M74" s="29"/>
    </row>
    <row r="75" spans="7:13" ht="12.75">
      <c r="G75" s="29"/>
      <c r="H75" s="29"/>
      <c r="I75" s="29"/>
      <c r="J75" s="29"/>
      <c r="K75" s="29"/>
      <c r="L75" s="29"/>
      <c r="M75" s="29"/>
    </row>
    <row r="76" spans="7:13" ht="12.75">
      <c r="G76" s="29"/>
      <c r="H76" s="29"/>
      <c r="I76" s="29"/>
      <c r="J76" s="29"/>
      <c r="K76" s="29"/>
      <c r="L76" s="29"/>
      <c r="M76" s="29"/>
    </row>
    <row r="77" spans="7:13" ht="12.75">
      <c r="G77" s="29"/>
      <c r="H77" s="29"/>
      <c r="I77" s="29"/>
      <c r="J77" s="29"/>
      <c r="K77" s="29"/>
      <c r="L77" s="29"/>
      <c r="M77" s="29"/>
    </row>
    <row r="78" spans="7:13" ht="12.75">
      <c r="G78" s="29"/>
      <c r="H78" s="29"/>
      <c r="I78" s="29"/>
      <c r="J78" s="29"/>
      <c r="K78" s="29"/>
      <c r="L78" s="29"/>
      <c r="M78" s="29"/>
    </row>
    <row r="79" spans="7:13" ht="12.75">
      <c r="G79" s="29"/>
      <c r="H79" s="29"/>
      <c r="I79" s="29"/>
      <c r="J79" s="29"/>
      <c r="K79" s="29"/>
      <c r="L79" s="29"/>
      <c r="M79" s="29"/>
    </row>
    <row r="80" spans="7:13" ht="12.75">
      <c r="G80" s="29"/>
      <c r="H80" s="29"/>
      <c r="I80" s="29"/>
      <c r="J80" s="29"/>
      <c r="K80" s="29"/>
      <c r="L80" s="29"/>
      <c r="M80" s="29"/>
    </row>
    <row r="81" spans="7:13" ht="12.75">
      <c r="G81" s="29"/>
      <c r="H81" s="29"/>
      <c r="I81" s="29"/>
      <c r="J81" s="29"/>
      <c r="K81" s="29"/>
      <c r="L81" s="29"/>
      <c r="M81" s="29"/>
    </row>
    <row r="82" spans="7:13" ht="12.75">
      <c r="G82" s="29"/>
      <c r="H82" s="29"/>
      <c r="I82" s="29"/>
      <c r="J82" s="29"/>
      <c r="K82" s="29"/>
      <c r="L82" s="29"/>
      <c r="M82" s="29"/>
    </row>
    <row r="83" spans="7:13" ht="12.75">
      <c r="G83" s="29"/>
      <c r="H83" s="29"/>
      <c r="I83" s="29"/>
      <c r="J83" s="29"/>
      <c r="K83" s="29"/>
      <c r="L83" s="29"/>
      <c r="M83" s="29"/>
    </row>
    <row r="84" spans="7:13" ht="12.75">
      <c r="G84" s="29"/>
      <c r="H84" s="29"/>
      <c r="I84" s="29"/>
      <c r="J84" s="29"/>
      <c r="K84" s="29"/>
      <c r="L84" s="29"/>
      <c r="M84" s="29"/>
    </row>
    <row r="85" spans="7:13" ht="12.75">
      <c r="G85" s="29"/>
      <c r="H85" s="29"/>
      <c r="I85" s="29"/>
      <c r="J85" s="29"/>
      <c r="K85" s="29"/>
      <c r="L85" s="29"/>
      <c r="M85" s="29"/>
    </row>
    <row r="86" spans="7:13" ht="12.75">
      <c r="G86" s="29"/>
      <c r="H86" s="29"/>
      <c r="I86" s="29"/>
      <c r="J86" s="29"/>
      <c r="K86" s="29"/>
      <c r="L86" s="29"/>
      <c r="M86" s="29"/>
    </row>
    <row r="87" spans="7:13" ht="12.75">
      <c r="G87" s="29"/>
      <c r="H87" s="29"/>
      <c r="I87" s="29"/>
      <c r="J87" s="29"/>
      <c r="K87" s="29"/>
      <c r="L87" s="29"/>
      <c r="M87" s="29"/>
    </row>
    <row r="88" spans="7:13" ht="12.75">
      <c r="G88" s="29"/>
      <c r="H88" s="29"/>
      <c r="I88" s="29"/>
      <c r="J88" s="29"/>
      <c r="K88" s="29"/>
      <c r="L88" s="29"/>
      <c r="M88" s="29"/>
    </row>
    <row r="89" spans="7:13" ht="12.75">
      <c r="G89" s="29"/>
      <c r="H89" s="29"/>
      <c r="I89" s="29"/>
      <c r="J89" s="29"/>
      <c r="K89" s="29"/>
      <c r="L89" s="29"/>
      <c r="M89" s="29"/>
    </row>
    <row r="90" spans="7:13" ht="12.75">
      <c r="G90" s="29"/>
      <c r="H90" s="29"/>
      <c r="I90" s="29"/>
      <c r="J90" s="29"/>
      <c r="K90" s="29"/>
      <c r="L90" s="29"/>
      <c r="M90" s="29"/>
    </row>
    <row r="91" spans="7:13" ht="12.75">
      <c r="G91" s="29"/>
      <c r="H91" s="29"/>
      <c r="I91" s="29"/>
      <c r="J91" s="29"/>
      <c r="K91" s="29"/>
      <c r="L91" s="29"/>
      <c r="M91" s="29"/>
    </row>
    <row r="92" spans="7:13" ht="12.75">
      <c r="G92" s="29"/>
      <c r="H92" s="29"/>
      <c r="I92" s="29"/>
      <c r="J92" s="29"/>
      <c r="K92" s="29"/>
      <c r="L92" s="29"/>
      <c r="M92" s="29"/>
    </row>
    <row r="93" spans="7:13" ht="12.75">
      <c r="G93" s="29"/>
      <c r="H93" s="29"/>
      <c r="I93" s="29"/>
      <c r="J93" s="29"/>
      <c r="K93" s="29"/>
      <c r="L93" s="29"/>
      <c r="M93" s="29"/>
    </row>
    <row r="94" spans="7:13" ht="12.75">
      <c r="G94" s="29"/>
      <c r="H94" s="29"/>
      <c r="I94" s="29"/>
      <c r="J94" s="29"/>
      <c r="K94" s="29"/>
      <c r="L94" s="29"/>
      <c r="M94" s="29"/>
    </row>
    <row r="95" spans="7:13" ht="12.75">
      <c r="G95" s="29"/>
      <c r="H95" s="29"/>
      <c r="I95" s="29"/>
      <c r="J95" s="29"/>
      <c r="K95" s="29"/>
      <c r="L95" s="29"/>
      <c r="M95" s="29"/>
    </row>
    <row r="96" spans="7:13" ht="12.75">
      <c r="G96" s="29"/>
      <c r="H96" s="29"/>
      <c r="I96" s="29"/>
      <c r="J96" s="29"/>
      <c r="K96" s="29"/>
      <c r="L96" s="29"/>
      <c r="M96" s="29"/>
    </row>
    <row r="97" spans="7:13" ht="12.75">
      <c r="G97" s="29"/>
      <c r="H97" s="29"/>
      <c r="I97" s="29"/>
      <c r="J97" s="29"/>
      <c r="K97" s="29"/>
      <c r="L97" s="29"/>
      <c r="M97" s="29"/>
    </row>
    <row r="98" spans="7:13" ht="12.75">
      <c r="G98" s="29"/>
      <c r="H98" s="29"/>
      <c r="I98" s="29"/>
      <c r="J98" s="29"/>
      <c r="K98" s="29"/>
      <c r="L98" s="29"/>
      <c r="M98" s="29"/>
    </row>
    <row r="99" spans="7:13" ht="12.75">
      <c r="G99" s="29"/>
      <c r="H99" s="29"/>
      <c r="I99" s="29"/>
      <c r="J99" s="29"/>
      <c r="K99" s="29"/>
      <c r="L99" s="29"/>
      <c r="M99" s="29"/>
    </row>
    <row r="100" spans="7:13" ht="12.75">
      <c r="G100" s="29"/>
      <c r="H100" s="29"/>
      <c r="I100" s="29"/>
      <c r="J100" s="29"/>
      <c r="K100" s="29"/>
      <c r="L100" s="29"/>
      <c r="M100" s="29"/>
    </row>
    <row r="101" spans="7:13" ht="12.75">
      <c r="G101" s="29"/>
      <c r="H101" s="29"/>
      <c r="I101" s="29"/>
      <c r="J101" s="29"/>
      <c r="K101" s="29"/>
      <c r="L101" s="29"/>
      <c r="M101" s="29"/>
    </row>
    <row r="102" spans="7:13" ht="12.75">
      <c r="G102" s="29"/>
      <c r="H102" s="29"/>
      <c r="I102" s="29"/>
      <c r="J102" s="29"/>
      <c r="K102" s="29"/>
      <c r="L102" s="29"/>
      <c r="M102" s="29"/>
    </row>
    <row r="103" spans="7:13" ht="12.75">
      <c r="G103" s="29"/>
      <c r="H103" s="29"/>
      <c r="I103" s="29"/>
      <c r="J103" s="29"/>
      <c r="K103" s="29"/>
      <c r="L103" s="29"/>
      <c r="M103" s="29"/>
    </row>
    <row r="104" spans="7:13" ht="12.75">
      <c r="G104" s="29"/>
      <c r="H104" s="29"/>
      <c r="I104" s="29"/>
      <c r="J104" s="29"/>
      <c r="K104" s="29"/>
      <c r="L104" s="29"/>
      <c r="M104" s="29"/>
    </row>
    <row r="105" spans="7:13" ht="12.75">
      <c r="G105" s="29"/>
      <c r="H105" s="29"/>
      <c r="I105" s="29"/>
      <c r="J105" s="29"/>
      <c r="K105" s="29"/>
      <c r="L105" s="29"/>
      <c r="M105" s="29"/>
    </row>
    <row r="106" spans="7:13" ht="12.75">
      <c r="G106" s="29"/>
      <c r="H106" s="29"/>
      <c r="I106" s="29"/>
      <c r="J106" s="29"/>
      <c r="K106" s="29"/>
      <c r="L106" s="29"/>
      <c r="M106" s="29"/>
    </row>
    <row r="107" spans="7:13" ht="12.75">
      <c r="G107" s="29"/>
      <c r="H107" s="29"/>
      <c r="I107" s="29"/>
      <c r="J107" s="29"/>
      <c r="K107" s="29"/>
      <c r="L107" s="29"/>
      <c r="M107" s="29"/>
    </row>
    <row r="108" spans="7:13" ht="12.75">
      <c r="G108" s="29"/>
      <c r="H108" s="29"/>
      <c r="I108" s="29"/>
      <c r="J108" s="29"/>
      <c r="K108" s="29"/>
      <c r="L108" s="29"/>
      <c r="M108" s="29"/>
    </row>
    <row r="109" spans="7:13" ht="12.75">
      <c r="G109" s="29"/>
      <c r="H109" s="29"/>
      <c r="I109" s="29"/>
      <c r="J109" s="29"/>
      <c r="K109" s="29"/>
      <c r="L109" s="29"/>
      <c r="M109" s="29"/>
    </row>
    <row r="110" spans="7:13" ht="12.75">
      <c r="G110" s="29"/>
      <c r="H110" s="29"/>
      <c r="I110" s="29"/>
      <c r="J110" s="29"/>
      <c r="K110" s="29"/>
      <c r="L110" s="29"/>
      <c r="M110" s="29"/>
    </row>
    <row r="111" spans="7:13" ht="12.75">
      <c r="G111" s="29"/>
      <c r="H111" s="29"/>
      <c r="I111" s="29"/>
      <c r="J111" s="29"/>
      <c r="K111" s="29"/>
      <c r="L111" s="29"/>
      <c r="M111" s="29"/>
    </row>
    <row r="112" spans="7:13" ht="12.75">
      <c r="G112" s="29"/>
      <c r="H112" s="29"/>
      <c r="I112" s="29"/>
      <c r="J112" s="29"/>
      <c r="K112" s="29"/>
      <c r="L112" s="29"/>
      <c r="M112" s="29"/>
    </row>
    <row r="113" spans="7:13" ht="12.75">
      <c r="G113" s="29"/>
      <c r="H113" s="29"/>
      <c r="I113" s="29"/>
      <c r="J113" s="29"/>
      <c r="K113" s="29"/>
      <c r="L113" s="29"/>
      <c r="M113" s="29"/>
    </row>
    <row r="114" spans="7:13" ht="12.75">
      <c r="G114" s="29"/>
      <c r="H114" s="29"/>
      <c r="I114" s="29"/>
      <c r="J114" s="29"/>
      <c r="K114" s="29"/>
      <c r="L114" s="29"/>
      <c r="M114" s="29"/>
    </row>
    <row r="115" spans="7:13" ht="12.75">
      <c r="G115" s="29"/>
      <c r="H115" s="29"/>
      <c r="I115" s="29"/>
      <c r="J115" s="29"/>
      <c r="K115" s="29"/>
      <c r="L115" s="29"/>
      <c r="M115" s="29"/>
    </row>
    <row r="116" spans="7:13" ht="12.75">
      <c r="G116" s="29"/>
      <c r="H116" s="29"/>
      <c r="I116" s="29"/>
      <c r="J116" s="29"/>
      <c r="K116" s="29"/>
      <c r="L116" s="29"/>
      <c r="M116" s="29"/>
    </row>
    <row r="117" spans="7:13" ht="12.75">
      <c r="G117" s="29"/>
      <c r="H117" s="29"/>
      <c r="I117" s="29"/>
      <c r="J117" s="29"/>
      <c r="K117" s="29"/>
      <c r="L117" s="29"/>
      <c r="M117" s="29"/>
    </row>
    <row r="118" spans="7:13" ht="12.75">
      <c r="G118" s="29"/>
      <c r="H118" s="29"/>
      <c r="I118" s="29"/>
      <c r="J118" s="29"/>
      <c r="K118" s="29"/>
      <c r="L118" s="29"/>
      <c r="M118" s="29"/>
    </row>
    <row r="119" spans="7:13" ht="12.75">
      <c r="G119" s="29"/>
      <c r="H119" s="29"/>
      <c r="I119" s="29"/>
      <c r="J119" s="29"/>
      <c r="K119" s="29"/>
      <c r="L119" s="29"/>
      <c r="M119" s="29"/>
    </row>
    <row r="120" spans="7:13" ht="12.75">
      <c r="G120" s="29"/>
      <c r="H120" s="29"/>
      <c r="I120" s="29"/>
      <c r="J120" s="29"/>
      <c r="K120" s="29"/>
      <c r="L120" s="29"/>
      <c r="M120" s="29"/>
    </row>
    <row r="121" spans="7:13" ht="12.75">
      <c r="G121" s="29"/>
      <c r="H121" s="29"/>
      <c r="I121" s="29"/>
      <c r="J121" s="29"/>
      <c r="K121" s="29"/>
      <c r="L121" s="29"/>
      <c r="M121" s="29"/>
    </row>
    <row r="122" spans="7:13" ht="12.75">
      <c r="G122" s="29"/>
      <c r="H122" s="29"/>
      <c r="I122" s="29"/>
      <c r="J122" s="29"/>
      <c r="K122" s="29"/>
      <c r="L122" s="29"/>
      <c r="M122" s="29"/>
    </row>
  </sheetData>
  <sheetProtection/>
  <printOptions/>
  <pageMargins left="0.56" right="0.5" top="1" bottom="1" header="0.5" footer="0.5"/>
  <pageSetup horizontalDpi="600" verticalDpi="600" orientation="landscape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7" bestFit="1" customWidth="1"/>
    <col min="2" max="2" width="13.140625" style="7" customWidth="1"/>
    <col min="3" max="3" width="16.8515625" style="7" customWidth="1"/>
    <col min="4" max="4" width="12.421875" style="7" customWidth="1"/>
    <col min="5" max="5" width="20.28125" style="7" customWidth="1"/>
    <col min="6" max="6" width="39.00390625" style="7" customWidth="1"/>
    <col min="7" max="7" width="51.7109375" style="7" bestFit="1" customWidth="1"/>
    <col min="8" max="8" width="13.140625" style="7" bestFit="1" customWidth="1"/>
    <col min="9" max="11" width="12.8515625" style="7" bestFit="1" customWidth="1"/>
    <col min="12" max="12" width="14.8515625" style="7" customWidth="1"/>
    <col min="13" max="13" width="13.7109375" style="7" bestFit="1" customWidth="1"/>
    <col min="14" max="14" width="14.140625" style="7" customWidth="1"/>
    <col min="15" max="15" width="14.7109375" style="7" customWidth="1"/>
    <col min="16" max="16384" width="9.140625" style="7" customWidth="1"/>
  </cols>
  <sheetData>
    <row r="1" ht="12.75">
      <c r="A1" s="1" t="s">
        <v>24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2.75">
      <c r="A6" s="7" t="s">
        <v>58</v>
      </c>
    </row>
    <row r="7" ht="13.5" thickBot="1"/>
    <row r="8" spans="1:15" ht="12.75">
      <c r="A8" s="12" t="s">
        <v>2</v>
      </c>
      <c r="B8" s="14" t="s">
        <v>3</v>
      </c>
      <c r="C8" s="42" t="s">
        <v>4</v>
      </c>
      <c r="D8" s="43"/>
      <c r="E8" s="13" t="s">
        <v>55</v>
      </c>
      <c r="F8" s="6" t="s">
        <v>5</v>
      </c>
      <c r="G8" s="15" t="s">
        <v>6</v>
      </c>
      <c r="H8" s="6" t="s">
        <v>7</v>
      </c>
      <c r="I8" s="44" t="s">
        <v>10</v>
      </c>
      <c r="J8" s="6" t="s">
        <v>17</v>
      </c>
      <c r="K8" s="13" t="s">
        <v>8</v>
      </c>
      <c r="L8" s="31" t="s">
        <v>9</v>
      </c>
      <c r="M8" s="16" t="s">
        <v>10</v>
      </c>
      <c r="N8" s="6" t="s">
        <v>11</v>
      </c>
      <c r="O8" s="6" t="s">
        <v>13</v>
      </c>
    </row>
    <row r="9" spans="1:17" ht="13.5" thickBot="1">
      <c r="A9" s="45" t="s">
        <v>14</v>
      </c>
      <c r="B9" s="46" t="s">
        <v>15</v>
      </c>
      <c r="C9" s="80" t="s">
        <v>15</v>
      </c>
      <c r="D9" s="81"/>
      <c r="E9" s="47"/>
      <c r="F9" s="48"/>
      <c r="G9" s="49"/>
      <c r="H9" s="50"/>
      <c r="I9" s="51"/>
      <c r="J9" s="50"/>
      <c r="K9" s="52"/>
      <c r="L9" s="53" t="s">
        <v>19</v>
      </c>
      <c r="M9" s="54" t="s">
        <v>19</v>
      </c>
      <c r="N9" s="50"/>
      <c r="O9" s="50"/>
      <c r="Q9" s="29"/>
    </row>
    <row r="10" spans="1:17" ht="12.75">
      <c r="A10" s="24"/>
      <c r="B10" s="22"/>
      <c r="C10" s="22"/>
      <c r="D10" s="24"/>
      <c r="E10" s="36"/>
      <c r="F10" s="55"/>
      <c r="G10" s="55"/>
      <c r="H10" s="56"/>
      <c r="I10" s="56"/>
      <c r="J10" s="56"/>
      <c r="K10" s="56"/>
      <c r="L10" s="57"/>
      <c r="M10" s="57"/>
      <c r="N10" s="56"/>
      <c r="O10" s="56"/>
      <c r="Q10" s="29"/>
    </row>
    <row r="11" spans="1:15" ht="12.75">
      <c r="A11" s="27">
        <v>325537</v>
      </c>
      <c r="B11" s="26">
        <v>36903</v>
      </c>
      <c r="C11" s="26">
        <v>36865</v>
      </c>
      <c r="D11" s="26">
        <v>36866</v>
      </c>
      <c r="E11" s="26" t="s">
        <v>56</v>
      </c>
      <c r="F11" s="27" t="s">
        <v>25</v>
      </c>
      <c r="G11" s="27" t="s">
        <v>60</v>
      </c>
      <c r="H11" s="29"/>
      <c r="I11" s="29">
        <v>252</v>
      </c>
      <c r="J11" s="29">
        <v>136.26</v>
      </c>
      <c r="K11" s="29">
        <v>92</v>
      </c>
      <c r="L11" s="29">
        <v>0</v>
      </c>
      <c r="M11" s="29">
        <v>-252</v>
      </c>
      <c r="N11" s="29">
        <v>26</v>
      </c>
      <c r="O11" s="29">
        <f>SUM(H11:N11)</f>
        <v>254.26</v>
      </c>
    </row>
    <row r="12" spans="1:15" ht="12.75">
      <c r="A12" s="27">
        <v>325555</v>
      </c>
      <c r="B12" s="26">
        <v>36903</v>
      </c>
      <c r="C12" s="26">
        <v>36879</v>
      </c>
      <c r="D12" s="26">
        <v>36879</v>
      </c>
      <c r="E12" s="26" t="s">
        <v>56</v>
      </c>
      <c r="F12" s="27" t="s">
        <v>25</v>
      </c>
      <c r="G12" s="27" t="s">
        <v>59</v>
      </c>
      <c r="H12" s="29"/>
      <c r="I12" s="29">
        <v>249</v>
      </c>
      <c r="J12" s="29">
        <v>0</v>
      </c>
      <c r="K12" s="29">
        <v>46</v>
      </c>
      <c r="L12" s="29">
        <v>0</v>
      </c>
      <c r="M12" s="29">
        <v>-249</v>
      </c>
      <c r="N12" s="29">
        <v>35.75</v>
      </c>
      <c r="O12" s="29">
        <f aca="true" t="shared" si="0" ref="O12:O35">SUM(H12:N12)</f>
        <v>81.75</v>
      </c>
    </row>
    <row r="13" spans="1:15" ht="12.75">
      <c r="A13" s="27">
        <v>325565</v>
      </c>
      <c r="B13" s="26">
        <v>36903</v>
      </c>
      <c r="C13" s="26">
        <v>36871</v>
      </c>
      <c r="D13" s="26">
        <v>36875</v>
      </c>
      <c r="E13" s="26" t="s">
        <v>57</v>
      </c>
      <c r="F13" s="27" t="s">
        <v>47</v>
      </c>
      <c r="G13" s="27" t="s">
        <v>27</v>
      </c>
      <c r="H13" s="29">
        <v>0</v>
      </c>
      <c r="I13" s="29">
        <v>941.7</v>
      </c>
      <c r="J13" s="29"/>
      <c r="K13" s="29"/>
      <c r="L13" s="29">
        <v>0</v>
      </c>
      <c r="M13" s="29">
        <v>0</v>
      </c>
      <c r="N13" s="29"/>
      <c r="O13" s="29">
        <f t="shared" si="0"/>
        <v>941.7</v>
      </c>
    </row>
    <row r="14" spans="1:15" ht="12.75">
      <c r="A14" s="27" t="s">
        <v>171</v>
      </c>
      <c r="B14" s="26">
        <v>36916</v>
      </c>
      <c r="C14" s="26">
        <v>36920</v>
      </c>
      <c r="D14" s="26">
        <v>36923</v>
      </c>
      <c r="E14" s="26" t="s">
        <v>57</v>
      </c>
      <c r="F14" s="27" t="s">
        <v>61</v>
      </c>
      <c r="G14" s="27" t="s">
        <v>62</v>
      </c>
      <c r="H14" s="29"/>
      <c r="I14" s="29"/>
      <c r="J14" s="29"/>
      <c r="K14" s="29"/>
      <c r="L14" s="29">
        <v>193</v>
      </c>
      <c r="M14" s="29"/>
      <c r="N14" s="29"/>
      <c r="O14" s="29">
        <f t="shared" si="0"/>
        <v>193</v>
      </c>
    </row>
    <row r="15" spans="1:15" ht="12.75">
      <c r="A15" s="27">
        <v>330759</v>
      </c>
      <c r="B15" s="26">
        <v>36924</v>
      </c>
      <c r="C15" s="26">
        <v>36899</v>
      </c>
      <c r="D15" s="26">
        <v>36904</v>
      </c>
      <c r="E15" s="26" t="s">
        <v>56</v>
      </c>
      <c r="F15" s="27" t="s">
        <v>47</v>
      </c>
      <c r="G15" s="27" t="s">
        <v>48</v>
      </c>
      <c r="H15" s="29">
        <v>0</v>
      </c>
      <c r="I15" s="29">
        <v>1036.7</v>
      </c>
      <c r="J15" s="29">
        <v>886.84</v>
      </c>
      <c r="K15" s="29">
        <v>325</v>
      </c>
      <c r="L15" s="29">
        <v>-391.5</v>
      </c>
      <c r="M15" s="29">
        <v>-1036.7</v>
      </c>
      <c r="N15" s="29">
        <v>81.09</v>
      </c>
      <c r="O15" s="29">
        <f t="shared" si="0"/>
        <v>901.43</v>
      </c>
    </row>
    <row r="16" spans="1:15" ht="12.75">
      <c r="A16" s="24">
        <v>334662</v>
      </c>
      <c r="B16" s="22">
        <v>36938</v>
      </c>
      <c r="C16" s="22">
        <v>36919</v>
      </c>
      <c r="D16" s="22">
        <v>36923</v>
      </c>
      <c r="E16" s="22" t="s">
        <v>57</v>
      </c>
      <c r="F16" s="24" t="s">
        <v>61</v>
      </c>
      <c r="G16" s="24" t="s">
        <v>62</v>
      </c>
      <c r="H16" s="58">
        <v>0</v>
      </c>
      <c r="I16" s="58">
        <v>564</v>
      </c>
      <c r="J16" s="58">
        <v>408.78</v>
      </c>
      <c r="K16" s="58">
        <v>191.5</v>
      </c>
      <c r="L16" s="58">
        <v>-193</v>
      </c>
      <c r="M16" s="58">
        <v>-564</v>
      </c>
      <c r="N16" s="58">
        <v>73.8</v>
      </c>
      <c r="O16" s="29">
        <f t="shared" si="0"/>
        <v>481.08</v>
      </c>
    </row>
    <row r="17" spans="1:15" ht="12.75">
      <c r="A17" s="27">
        <v>334713</v>
      </c>
      <c r="B17" s="26">
        <v>36937</v>
      </c>
      <c r="C17" s="26"/>
      <c r="D17" s="26"/>
      <c r="E17" s="26" t="s">
        <v>67</v>
      </c>
      <c r="F17" s="27" t="s">
        <v>25</v>
      </c>
      <c r="G17" s="27" t="s">
        <v>63</v>
      </c>
      <c r="H17" s="29"/>
      <c r="I17" s="29"/>
      <c r="J17" s="29">
        <v>0</v>
      </c>
      <c r="K17" s="29"/>
      <c r="L17" s="29">
        <v>0</v>
      </c>
      <c r="M17" s="29"/>
      <c r="N17" s="29">
        <v>12338.32</v>
      </c>
      <c r="O17" s="29">
        <f t="shared" si="0"/>
        <v>12338.32</v>
      </c>
    </row>
    <row r="18" spans="1:15" ht="12.75">
      <c r="A18" s="27">
        <v>334714</v>
      </c>
      <c r="B18" s="26">
        <v>36937</v>
      </c>
      <c r="C18" s="26">
        <v>36909</v>
      </c>
      <c r="D18" s="26">
        <v>36912</v>
      </c>
      <c r="E18" s="26" t="s">
        <v>56</v>
      </c>
      <c r="F18" s="27" t="s">
        <v>25</v>
      </c>
      <c r="G18" s="27" t="s">
        <v>64</v>
      </c>
      <c r="H18" s="29">
        <v>0</v>
      </c>
      <c r="I18" s="29">
        <v>253</v>
      </c>
      <c r="J18" s="29">
        <v>74.21</v>
      </c>
      <c r="K18" s="29">
        <v>161</v>
      </c>
      <c r="L18" s="29">
        <v>0</v>
      </c>
      <c r="M18" s="29">
        <v>-253</v>
      </c>
      <c r="N18" s="29">
        <v>126</v>
      </c>
      <c r="O18" s="29">
        <f t="shared" si="0"/>
        <v>361.21</v>
      </c>
    </row>
    <row r="19" spans="1:15" ht="12.75">
      <c r="A19" s="27">
        <v>336357</v>
      </c>
      <c r="B19" s="26">
        <v>36945</v>
      </c>
      <c r="C19" s="26">
        <v>36893</v>
      </c>
      <c r="D19" s="26">
        <v>36894</v>
      </c>
      <c r="E19" s="26" t="s">
        <v>57</v>
      </c>
      <c r="F19" s="27" t="s">
        <v>41</v>
      </c>
      <c r="G19" s="27" t="s">
        <v>65</v>
      </c>
      <c r="H19" s="29">
        <v>0</v>
      </c>
      <c r="I19" s="29">
        <v>55.29</v>
      </c>
      <c r="J19" s="29">
        <v>0</v>
      </c>
      <c r="K19" s="29">
        <v>0</v>
      </c>
      <c r="L19" s="29">
        <v>0</v>
      </c>
      <c r="M19" s="29">
        <v>0</v>
      </c>
      <c r="N19" s="29">
        <v>72</v>
      </c>
      <c r="O19" s="29">
        <f t="shared" si="0"/>
        <v>127.28999999999999</v>
      </c>
    </row>
    <row r="20" spans="1:15" ht="12.75">
      <c r="A20" s="27">
        <v>337728</v>
      </c>
      <c r="B20" s="26">
        <v>36952</v>
      </c>
      <c r="C20" s="26">
        <v>36957</v>
      </c>
      <c r="D20" s="26">
        <v>36958</v>
      </c>
      <c r="E20" s="26" t="s">
        <v>57</v>
      </c>
      <c r="F20" s="27" t="s">
        <v>26</v>
      </c>
      <c r="G20" s="27" t="s">
        <v>66</v>
      </c>
      <c r="H20" s="29">
        <v>0</v>
      </c>
      <c r="I20" s="29">
        <v>0</v>
      </c>
      <c r="J20" s="29">
        <v>0</v>
      </c>
      <c r="K20" s="29">
        <v>0</v>
      </c>
      <c r="L20" s="29">
        <v>106</v>
      </c>
      <c r="M20" s="29">
        <v>0</v>
      </c>
      <c r="N20" s="29">
        <v>0</v>
      </c>
      <c r="O20" s="29">
        <f t="shared" si="0"/>
        <v>106</v>
      </c>
    </row>
    <row r="21" spans="1:15" ht="12.75">
      <c r="A21" s="27">
        <v>341487</v>
      </c>
      <c r="B21" s="26">
        <v>36966</v>
      </c>
      <c r="C21" s="26"/>
      <c r="D21" s="26"/>
      <c r="E21" s="26" t="s">
        <v>68</v>
      </c>
      <c r="F21" s="27" t="s">
        <v>25</v>
      </c>
      <c r="G21" s="27" t="s">
        <v>63</v>
      </c>
      <c r="H21" s="29">
        <v>0</v>
      </c>
      <c r="I21" s="29">
        <v>0</v>
      </c>
      <c r="J21" s="29"/>
      <c r="K21" s="29">
        <v>0</v>
      </c>
      <c r="L21" s="29">
        <v>0</v>
      </c>
      <c r="M21" s="29">
        <v>0</v>
      </c>
      <c r="N21" s="29">
        <v>550</v>
      </c>
      <c r="O21" s="29">
        <f t="shared" si="0"/>
        <v>550</v>
      </c>
    </row>
    <row r="22" spans="1:15" ht="12.75">
      <c r="A22" s="27">
        <v>345598</v>
      </c>
      <c r="B22" s="26">
        <v>36980</v>
      </c>
      <c r="C22" s="26">
        <v>36952</v>
      </c>
      <c r="D22" s="26">
        <v>36954</v>
      </c>
      <c r="E22" s="26" t="s">
        <v>56</v>
      </c>
      <c r="F22" s="27" t="s">
        <v>69</v>
      </c>
      <c r="G22" s="27" t="s">
        <v>70</v>
      </c>
      <c r="H22" s="29">
        <v>0</v>
      </c>
      <c r="I22" s="29">
        <v>384.5</v>
      </c>
      <c r="J22" s="29">
        <v>146.74</v>
      </c>
      <c r="K22" s="29">
        <v>114</v>
      </c>
      <c r="L22" s="29">
        <v>0</v>
      </c>
      <c r="M22" s="29">
        <v>-384.5</v>
      </c>
      <c r="N22" s="29">
        <v>105.64</v>
      </c>
      <c r="O22" s="29">
        <f t="shared" si="0"/>
        <v>366.38</v>
      </c>
    </row>
    <row r="23" spans="1:15" ht="12.75">
      <c r="A23" s="27">
        <v>345602</v>
      </c>
      <c r="B23" s="26">
        <v>36980</v>
      </c>
      <c r="C23" s="26">
        <v>36956</v>
      </c>
      <c r="D23" s="26">
        <v>36958</v>
      </c>
      <c r="E23" s="26" t="s">
        <v>56</v>
      </c>
      <c r="F23" s="27" t="s">
        <v>26</v>
      </c>
      <c r="G23" s="27" t="s">
        <v>70</v>
      </c>
      <c r="H23" s="29"/>
      <c r="I23" s="29">
        <v>181</v>
      </c>
      <c r="J23" s="29">
        <v>144.06</v>
      </c>
      <c r="K23" s="29">
        <v>95</v>
      </c>
      <c r="L23" s="29">
        <v>-106</v>
      </c>
      <c r="M23" s="29">
        <v>-181</v>
      </c>
      <c r="N23" s="29">
        <v>16.2</v>
      </c>
      <c r="O23" s="29">
        <f t="shared" si="0"/>
        <v>149.26</v>
      </c>
    </row>
    <row r="24" spans="1:15" ht="12.75">
      <c r="A24" s="24">
        <v>346928</v>
      </c>
      <c r="B24" s="22">
        <v>36987</v>
      </c>
      <c r="C24" s="22">
        <v>36968</v>
      </c>
      <c r="D24" s="22">
        <v>36970</v>
      </c>
      <c r="E24" s="22" t="s">
        <v>56</v>
      </c>
      <c r="F24" s="24" t="s">
        <v>25</v>
      </c>
      <c r="G24" s="24" t="s">
        <v>71</v>
      </c>
      <c r="H24" s="58"/>
      <c r="I24" s="58">
        <v>253</v>
      </c>
      <c r="J24" s="58">
        <v>332.06</v>
      </c>
      <c r="K24" s="58">
        <v>115</v>
      </c>
      <c r="L24" s="58"/>
      <c r="M24" s="58">
        <v>-253</v>
      </c>
      <c r="N24" s="58">
        <v>113.7</v>
      </c>
      <c r="O24" s="29">
        <f t="shared" si="0"/>
        <v>560.76</v>
      </c>
    </row>
    <row r="25" spans="1:15" ht="12.75">
      <c r="A25" s="24">
        <v>355901</v>
      </c>
      <c r="B25" s="22">
        <v>37022</v>
      </c>
      <c r="C25" s="22">
        <v>36978</v>
      </c>
      <c r="D25" s="22">
        <v>36979</v>
      </c>
      <c r="E25" s="22" t="s">
        <v>57</v>
      </c>
      <c r="F25" s="24" t="s">
        <v>41</v>
      </c>
      <c r="G25" s="24" t="s">
        <v>72</v>
      </c>
      <c r="H25" s="58"/>
      <c r="I25" s="58"/>
      <c r="J25" s="58">
        <v>65.96</v>
      </c>
      <c r="K25" s="58">
        <v>47.5</v>
      </c>
      <c r="L25" s="58">
        <v>0</v>
      </c>
      <c r="M25" s="58"/>
      <c r="N25" s="58">
        <v>74.01</v>
      </c>
      <c r="O25" s="29">
        <f t="shared" si="0"/>
        <v>187.47</v>
      </c>
    </row>
    <row r="26" spans="1:15" ht="12.75">
      <c r="A26" s="24">
        <v>356008</v>
      </c>
      <c r="B26" s="22">
        <v>37022</v>
      </c>
      <c r="C26" s="22">
        <v>36985</v>
      </c>
      <c r="D26" s="22">
        <v>36987</v>
      </c>
      <c r="E26" s="22" t="s">
        <v>56</v>
      </c>
      <c r="F26" s="24" t="s">
        <v>73</v>
      </c>
      <c r="G26" s="24" t="s">
        <v>74</v>
      </c>
      <c r="H26" s="58">
        <v>0</v>
      </c>
      <c r="I26" s="58">
        <v>601.75</v>
      </c>
      <c r="J26" s="58">
        <v>386.5</v>
      </c>
      <c r="K26" s="58">
        <v>115</v>
      </c>
      <c r="L26" s="58">
        <v>0</v>
      </c>
      <c r="M26" s="58">
        <v>-601.75</v>
      </c>
      <c r="N26" s="58">
        <v>135.2</v>
      </c>
      <c r="O26" s="29">
        <f t="shared" si="0"/>
        <v>636.7</v>
      </c>
    </row>
    <row r="27" spans="1:15" ht="12.75">
      <c r="A27" s="27">
        <v>366186</v>
      </c>
      <c r="B27" s="26">
        <v>37064</v>
      </c>
      <c r="C27" s="26">
        <v>37046</v>
      </c>
      <c r="D27" s="26">
        <v>37048</v>
      </c>
      <c r="E27" s="26" t="s">
        <v>56</v>
      </c>
      <c r="F27" s="27" t="s">
        <v>41</v>
      </c>
      <c r="G27" s="27" t="s">
        <v>75</v>
      </c>
      <c r="H27" s="29">
        <v>0</v>
      </c>
      <c r="I27" s="29">
        <v>0</v>
      </c>
      <c r="J27" s="29">
        <v>223.06</v>
      </c>
      <c r="K27" s="29">
        <v>104.5</v>
      </c>
      <c r="L27" s="29">
        <v>0</v>
      </c>
      <c r="M27" s="29">
        <v>0</v>
      </c>
      <c r="N27" s="29">
        <v>33.95</v>
      </c>
      <c r="O27" s="29">
        <f t="shared" si="0"/>
        <v>361.51</v>
      </c>
    </row>
    <row r="28" spans="1:15" ht="12.75">
      <c r="A28" s="27">
        <v>366207</v>
      </c>
      <c r="B28" s="26">
        <v>37064</v>
      </c>
      <c r="C28" s="26">
        <v>37041</v>
      </c>
      <c r="D28" s="26">
        <v>37041</v>
      </c>
      <c r="E28" s="26" t="s">
        <v>56</v>
      </c>
      <c r="F28" s="27" t="s">
        <v>22</v>
      </c>
      <c r="G28" s="27" t="s">
        <v>76</v>
      </c>
      <c r="H28" s="29"/>
      <c r="I28" s="29">
        <v>166.5</v>
      </c>
      <c r="J28" s="29"/>
      <c r="K28" s="29">
        <v>31.5</v>
      </c>
      <c r="L28" s="29"/>
      <c r="M28" s="29">
        <v>-166.5</v>
      </c>
      <c r="N28" s="29">
        <v>5.4</v>
      </c>
      <c r="O28" s="29">
        <f t="shared" si="0"/>
        <v>36.9</v>
      </c>
    </row>
    <row r="29" spans="1:15" ht="12.75">
      <c r="A29" s="27">
        <v>366210</v>
      </c>
      <c r="B29" s="26">
        <v>37064</v>
      </c>
      <c r="C29" s="26">
        <v>37013</v>
      </c>
      <c r="D29" s="26">
        <v>37015</v>
      </c>
      <c r="E29" s="26" t="s">
        <v>56</v>
      </c>
      <c r="F29" s="27" t="s">
        <v>25</v>
      </c>
      <c r="G29" s="27" t="s">
        <v>77</v>
      </c>
      <c r="H29" s="29"/>
      <c r="I29" s="29">
        <v>253</v>
      </c>
      <c r="J29" s="29">
        <v>272.52</v>
      </c>
      <c r="K29" s="29">
        <v>69</v>
      </c>
      <c r="L29" s="29"/>
      <c r="M29" s="29">
        <v>-253</v>
      </c>
      <c r="N29" s="29">
        <v>63.8</v>
      </c>
      <c r="O29" s="29">
        <f t="shared" si="0"/>
        <v>405.32</v>
      </c>
    </row>
    <row r="30" spans="1:15" ht="12.75">
      <c r="A30" s="27">
        <v>366246</v>
      </c>
      <c r="B30" s="26">
        <v>37064</v>
      </c>
      <c r="C30" s="26">
        <v>37000</v>
      </c>
      <c r="D30" s="26">
        <v>37000</v>
      </c>
      <c r="E30" s="26" t="s">
        <v>56</v>
      </c>
      <c r="F30" s="27" t="s">
        <v>22</v>
      </c>
      <c r="G30" s="27" t="s">
        <v>76</v>
      </c>
      <c r="H30" s="29"/>
      <c r="I30" s="29">
        <v>166.5</v>
      </c>
      <c r="J30" s="29"/>
      <c r="K30" s="29">
        <v>42</v>
      </c>
      <c r="L30" s="29"/>
      <c r="M30" s="29">
        <v>-166.5</v>
      </c>
      <c r="N30" s="29">
        <v>99.85</v>
      </c>
      <c r="O30" s="29">
        <f t="shared" si="0"/>
        <v>141.85</v>
      </c>
    </row>
    <row r="31" spans="1:15" ht="12.75">
      <c r="A31" s="59">
        <v>366247</v>
      </c>
      <c r="B31" s="26">
        <v>37064</v>
      </c>
      <c r="C31" s="26">
        <v>37010</v>
      </c>
      <c r="D31" s="26">
        <v>37011</v>
      </c>
      <c r="E31" s="26" t="s">
        <v>56</v>
      </c>
      <c r="F31" s="27" t="s">
        <v>78</v>
      </c>
      <c r="G31" s="27" t="s">
        <v>79</v>
      </c>
      <c r="H31" s="29"/>
      <c r="I31" s="29">
        <v>253</v>
      </c>
      <c r="J31" s="29">
        <v>167.76</v>
      </c>
      <c r="K31" s="29">
        <v>57.5</v>
      </c>
      <c r="L31" s="29"/>
      <c r="M31" s="29">
        <v>-253</v>
      </c>
      <c r="N31" s="29">
        <v>10.8</v>
      </c>
      <c r="O31" s="29">
        <f t="shared" si="0"/>
        <v>236.06</v>
      </c>
    </row>
    <row r="32" spans="1:15" ht="12.75">
      <c r="A32" s="27">
        <v>366250</v>
      </c>
      <c r="B32" s="26">
        <v>37064</v>
      </c>
      <c r="C32" s="26">
        <v>37001</v>
      </c>
      <c r="D32" s="26">
        <v>37008</v>
      </c>
      <c r="E32" s="26" t="s">
        <v>56</v>
      </c>
      <c r="F32" s="27" t="s">
        <v>80</v>
      </c>
      <c r="G32" s="27" t="s">
        <v>81</v>
      </c>
      <c r="H32" s="29"/>
      <c r="I32" s="29">
        <v>1131.25</v>
      </c>
      <c r="J32" s="29">
        <v>539.8</v>
      </c>
      <c r="K32" s="29">
        <v>283.5</v>
      </c>
      <c r="L32" s="29"/>
      <c r="M32" s="29">
        <v>-1131.25</v>
      </c>
      <c r="N32" s="29">
        <v>176.89</v>
      </c>
      <c r="O32" s="29">
        <f t="shared" si="0"/>
        <v>1000.1899999999999</v>
      </c>
    </row>
    <row r="33" spans="1:15" ht="12.75">
      <c r="A33" s="27">
        <v>394708</v>
      </c>
      <c r="B33" s="26">
        <v>37184</v>
      </c>
      <c r="C33" s="26">
        <v>37140</v>
      </c>
      <c r="D33" s="26">
        <v>37141</v>
      </c>
      <c r="E33" s="27" t="s">
        <v>57</v>
      </c>
      <c r="F33" s="27" t="s">
        <v>172</v>
      </c>
      <c r="G33" s="60" t="s">
        <v>173</v>
      </c>
      <c r="H33" s="58"/>
      <c r="I33" s="58"/>
      <c r="J33" s="58">
        <v>66.15</v>
      </c>
      <c r="K33" s="58">
        <v>30</v>
      </c>
      <c r="L33" s="58"/>
      <c r="M33" s="58"/>
      <c r="N33" s="58">
        <v>12</v>
      </c>
      <c r="O33" s="29">
        <f t="shared" si="0"/>
        <v>108.15</v>
      </c>
    </row>
    <row r="34" spans="1:15" ht="12.75">
      <c r="A34" s="27">
        <v>404993</v>
      </c>
      <c r="B34" s="26">
        <v>37215</v>
      </c>
      <c r="C34" s="26">
        <v>37174</v>
      </c>
      <c r="D34" s="26">
        <v>37177</v>
      </c>
      <c r="E34" s="26" t="s">
        <v>56</v>
      </c>
      <c r="F34" s="27" t="s">
        <v>174</v>
      </c>
      <c r="G34" s="27" t="s">
        <v>175</v>
      </c>
      <c r="H34" s="29"/>
      <c r="I34" s="29">
        <v>339.5</v>
      </c>
      <c r="J34" s="29">
        <v>47.25</v>
      </c>
      <c r="K34" s="29">
        <v>130</v>
      </c>
      <c r="L34" s="29"/>
      <c r="M34" s="29">
        <v>-339.5</v>
      </c>
      <c r="N34" s="29">
        <v>26</v>
      </c>
      <c r="O34" s="29">
        <f t="shared" si="0"/>
        <v>203.25</v>
      </c>
    </row>
    <row r="35" spans="1:15" ht="12.75">
      <c r="A35" s="27">
        <v>407123</v>
      </c>
      <c r="B35" s="26">
        <v>37225</v>
      </c>
      <c r="C35" s="26">
        <v>37167</v>
      </c>
      <c r="D35" s="26">
        <v>37171</v>
      </c>
      <c r="E35" s="26" t="s">
        <v>56</v>
      </c>
      <c r="F35" s="27" t="s">
        <v>45</v>
      </c>
      <c r="G35" s="27" t="s">
        <v>186</v>
      </c>
      <c r="H35" s="29"/>
      <c r="I35" s="29">
        <v>511</v>
      </c>
      <c r="J35" s="29">
        <v>224.49</v>
      </c>
      <c r="K35" s="29">
        <v>90</v>
      </c>
      <c r="L35" s="29"/>
      <c r="M35" s="29">
        <v>-511</v>
      </c>
      <c r="N35" s="29">
        <v>1117.36</v>
      </c>
      <c r="O35" s="29">
        <f t="shared" si="0"/>
        <v>1431.85</v>
      </c>
    </row>
    <row r="36" spans="1:15" ht="13.5" thickBot="1">
      <c r="A36" s="61"/>
      <c r="B36" s="26"/>
      <c r="C36" s="26"/>
      <c r="D36" s="26"/>
      <c r="E36" s="27"/>
      <c r="G36" s="62"/>
      <c r="H36" s="30"/>
      <c r="I36" s="30"/>
      <c r="J36" s="30"/>
      <c r="K36" s="30"/>
      <c r="L36" s="30"/>
      <c r="M36" s="30"/>
      <c r="N36" s="30"/>
      <c r="O36" s="30"/>
    </row>
    <row r="37" spans="1:15" ht="12.75">
      <c r="A37" s="61"/>
      <c r="B37" s="27"/>
      <c r="C37" s="27"/>
      <c r="D37" s="27"/>
      <c r="E37" s="27"/>
      <c r="H37" s="29"/>
      <c r="I37" s="29"/>
      <c r="J37" s="29"/>
      <c r="K37" s="29"/>
      <c r="L37" s="29"/>
      <c r="M37" s="29"/>
      <c r="N37" s="29"/>
      <c r="O37" s="29"/>
    </row>
    <row r="38" spans="1:15" ht="12.75">
      <c r="A38" s="61"/>
      <c r="B38" s="27"/>
      <c r="C38" s="27"/>
      <c r="D38" s="27"/>
      <c r="E38" s="27"/>
      <c r="F38" s="38"/>
      <c r="G38" s="1"/>
      <c r="H38" s="29">
        <f aca="true" t="shared" si="1" ref="H38:N38">SUM(H11:H35)</f>
        <v>0</v>
      </c>
      <c r="I38" s="29">
        <f t="shared" si="1"/>
        <v>7592.6900000000005</v>
      </c>
      <c r="J38" s="29">
        <f t="shared" si="1"/>
        <v>4122.4400000000005</v>
      </c>
      <c r="K38" s="29">
        <f t="shared" si="1"/>
        <v>2140</v>
      </c>
      <c r="L38" s="29">
        <f t="shared" si="1"/>
        <v>-391.5</v>
      </c>
      <c r="M38" s="29">
        <f t="shared" si="1"/>
        <v>-6595.7</v>
      </c>
      <c r="N38" s="29">
        <f t="shared" si="1"/>
        <v>15293.76</v>
      </c>
      <c r="O38" s="29">
        <f>SUM(H38:N38)</f>
        <v>22161.690000000002</v>
      </c>
    </row>
    <row r="39" spans="1:5" ht="12.75">
      <c r="A39" s="61"/>
      <c r="B39" s="27"/>
      <c r="C39" s="27"/>
      <c r="D39" s="27"/>
      <c r="E39" s="27"/>
    </row>
    <row r="40" spans="1:5" ht="12.75">
      <c r="A40" s="61"/>
      <c r="B40" s="27"/>
      <c r="C40" s="27"/>
      <c r="D40" s="27"/>
      <c r="E40" s="27"/>
    </row>
    <row r="41" spans="2:5" ht="12.75">
      <c r="B41" s="27"/>
      <c r="C41" s="27"/>
      <c r="D41" s="27"/>
      <c r="E41" s="27"/>
    </row>
    <row r="42" spans="2:5" ht="12.75">
      <c r="B42" s="27"/>
      <c r="C42" s="27"/>
      <c r="D42" s="27"/>
      <c r="E42" s="27"/>
    </row>
  </sheetData>
  <sheetProtection/>
  <mergeCells count="1">
    <mergeCell ref="C9:D9"/>
  </mergeCells>
  <printOptions/>
  <pageMargins left="0.75" right="0.75" top="1" bottom="1" header="0.5" footer="0.5"/>
  <pageSetup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28125" style="7" customWidth="1"/>
    <col min="2" max="2" width="12.7109375" style="7" bestFit="1" customWidth="1"/>
    <col min="3" max="4" width="10.140625" style="7" bestFit="1" customWidth="1"/>
    <col min="5" max="5" width="19.7109375" style="7" bestFit="1" customWidth="1"/>
    <col min="6" max="6" width="55.8515625" style="7" bestFit="1" customWidth="1"/>
    <col min="7" max="10" width="12.8515625" style="7" bestFit="1" customWidth="1"/>
    <col min="11" max="12" width="13.7109375" style="7" bestFit="1" customWidth="1"/>
    <col min="13" max="13" width="12.8515625" style="7" bestFit="1" customWidth="1"/>
    <col min="14" max="14" width="14.28125" style="7" bestFit="1" customWidth="1"/>
    <col min="15" max="16384" width="9.140625" style="7" customWidth="1"/>
  </cols>
  <sheetData>
    <row r="1" ht="12.75">
      <c r="A1" s="1" t="s">
        <v>29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14" t="s">
        <v>3</v>
      </c>
      <c r="C7" s="13" t="s">
        <v>4</v>
      </c>
      <c r="D7" s="13"/>
      <c r="E7" s="6" t="s">
        <v>5</v>
      </c>
      <c r="F7" s="15" t="s">
        <v>6</v>
      </c>
      <c r="G7" s="6" t="s">
        <v>7</v>
      </c>
      <c r="H7" s="33" t="s">
        <v>10</v>
      </c>
      <c r="I7" s="63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17" t="s">
        <v>14</v>
      </c>
      <c r="B8" s="19" t="s">
        <v>15</v>
      </c>
      <c r="C8" s="18" t="s">
        <v>15</v>
      </c>
      <c r="D8" s="18"/>
      <c r="E8" s="64"/>
      <c r="F8" s="20"/>
      <c r="G8" s="19" t="s">
        <v>16</v>
      </c>
      <c r="H8" s="20"/>
      <c r="I8" s="4"/>
      <c r="J8" s="18" t="s">
        <v>18</v>
      </c>
      <c r="K8" s="32" t="s">
        <v>19</v>
      </c>
      <c r="L8" s="21" t="s">
        <v>19</v>
      </c>
      <c r="M8" s="11"/>
      <c r="N8" s="11"/>
    </row>
    <row r="9" spans="1:14" ht="12.75">
      <c r="A9" s="24">
        <v>354227</v>
      </c>
      <c r="B9" s="22">
        <v>37015</v>
      </c>
      <c r="C9" s="23" t="s">
        <v>123</v>
      </c>
      <c r="D9" s="23"/>
      <c r="E9" s="24" t="s">
        <v>124</v>
      </c>
      <c r="F9" s="24" t="s">
        <v>125</v>
      </c>
      <c r="G9" s="65"/>
      <c r="H9" s="28"/>
      <c r="I9" s="3"/>
      <c r="J9" s="28"/>
      <c r="K9" s="66">
        <v>973</v>
      </c>
      <c r="L9" s="67"/>
      <c r="M9" s="28"/>
      <c r="N9" s="29">
        <f>SUM(G9:M9)</f>
        <v>973</v>
      </c>
    </row>
    <row r="10" spans="1:14" ht="12.75">
      <c r="A10" s="24" t="s">
        <v>146</v>
      </c>
      <c r="B10" s="22">
        <v>37064</v>
      </c>
      <c r="C10" s="23" t="s">
        <v>147</v>
      </c>
      <c r="D10" s="23"/>
      <c r="E10" s="24" t="s">
        <v>124</v>
      </c>
      <c r="F10" s="24" t="s">
        <v>125</v>
      </c>
      <c r="G10" s="65">
        <v>66</v>
      </c>
      <c r="H10" s="8">
        <v>283</v>
      </c>
      <c r="I10" s="8">
        <v>483.88</v>
      </c>
      <c r="J10" s="28">
        <v>231</v>
      </c>
      <c r="K10" s="66">
        <v>-973</v>
      </c>
      <c r="L10" s="67">
        <v>-283</v>
      </c>
      <c r="M10" s="28">
        <v>705.93</v>
      </c>
      <c r="N10" s="29">
        <f aca="true" t="shared" si="0" ref="N10:N18">SUM(G10:M10)</f>
        <v>513.8100000000001</v>
      </c>
    </row>
    <row r="11" spans="1:14" ht="12.75">
      <c r="A11" s="24">
        <v>388971</v>
      </c>
      <c r="B11" s="22">
        <v>37155</v>
      </c>
      <c r="C11" s="23" t="s">
        <v>200</v>
      </c>
      <c r="D11" s="23"/>
      <c r="E11" s="24" t="s">
        <v>82</v>
      </c>
      <c r="F11" s="24" t="s">
        <v>226</v>
      </c>
      <c r="G11" s="65"/>
      <c r="H11" s="8"/>
      <c r="I11" s="8"/>
      <c r="J11" s="28"/>
      <c r="K11" s="66">
        <v>450.28</v>
      </c>
      <c r="L11" s="67"/>
      <c r="M11" s="28"/>
      <c r="N11" s="29">
        <f t="shared" si="0"/>
        <v>450.28</v>
      </c>
    </row>
    <row r="12" spans="1:14" ht="12.75">
      <c r="A12" s="24" t="s">
        <v>96</v>
      </c>
      <c r="B12" s="22">
        <v>37194</v>
      </c>
      <c r="C12" s="23" t="s">
        <v>257</v>
      </c>
      <c r="D12" s="23"/>
      <c r="E12" s="24" t="s">
        <v>44</v>
      </c>
      <c r="F12" s="24" t="s">
        <v>258</v>
      </c>
      <c r="G12" s="65"/>
      <c r="H12" s="8"/>
      <c r="I12" s="8"/>
      <c r="J12" s="28"/>
      <c r="K12" s="66">
        <v>70</v>
      </c>
      <c r="L12" s="67"/>
      <c r="M12" s="28"/>
      <c r="N12" s="29">
        <f t="shared" si="0"/>
        <v>70</v>
      </c>
    </row>
    <row r="13" spans="1:14" ht="12.75">
      <c r="A13" s="24" t="s">
        <v>225</v>
      </c>
      <c r="B13" s="22">
        <v>37197</v>
      </c>
      <c r="C13" s="23" t="s">
        <v>200</v>
      </c>
      <c r="D13" s="23"/>
      <c r="E13" s="24" t="s">
        <v>82</v>
      </c>
      <c r="F13" s="24" t="s">
        <v>226</v>
      </c>
      <c r="G13" s="65">
        <v>60.44</v>
      </c>
      <c r="H13" s="8">
        <v>189.5</v>
      </c>
      <c r="I13" s="8">
        <v>119.84</v>
      </c>
      <c r="J13" s="28">
        <v>90</v>
      </c>
      <c r="K13" s="66">
        <v>-450.28</v>
      </c>
      <c r="L13" s="67">
        <v>-189.5</v>
      </c>
      <c r="M13" s="28">
        <v>316.77</v>
      </c>
      <c r="N13" s="29">
        <f t="shared" si="0"/>
        <v>136.76999999999998</v>
      </c>
    </row>
    <row r="14" spans="1:14" ht="12.75">
      <c r="A14" s="24">
        <v>413291</v>
      </c>
      <c r="B14" s="22">
        <v>37246</v>
      </c>
      <c r="C14" s="36" t="s">
        <v>257</v>
      </c>
      <c r="D14" s="23"/>
      <c r="E14" s="24" t="s">
        <v>44</v>
      </c>
      <c r="F14" s="24" t="s">
        <v>258</v>
      </c>
      <c r="G14" s="65">
        <v>35</v>
      </c>
      <c r="H14" s="8"/>
      <c r="I14" s="8"/>
      <c r="J14" s="28">
        <v>103.5</v>
      </c>
      <c r="K14" s="66">
        <v>-70</v>
      </c>
      <c r="L14" s="67"/>
      <c r="M14" s="28">
        <v>57</v>
      </c>
      <c r="N14" s="29">
        <f t="shared" si="0"/>
        <v>125.5</v>
      </c>
    </row>
    <row r="15" spans="1:14" ht="12.75">
      <c r="A15" s="24">
        <v>417464</v>
      </c>
      <c r="B15" s="22">
        <v>37267</v>
      </c>
      <c r="C15" s="23" t="s">
        <v>257</v>
      </c>
      <c r="D15" s="23"/>
      <c r="E15" s="24" t="s">
        <v>44</v>
      </c>
      <c r="F15" s="24" t="s">
        <v>258</v>
      </c>
      <c r="G15" s="65"/>
      <c r="H15" s="8"/>
      <c r="I15" s="8">
        <v>364.12</v>
      </c>
      <c r="J15" s="28"/>
      <c r="K15" s="66"/>
      <c r="L15" s="67"/>
      <c r="M15" s="28">
        <v>84.02</v>
      </c>
      <c r="N15" s="29">
        <f t="shared" si="0"/>
        <v>448.14</v>
      </c>
    </row>
    <row r="16" spans="1:14" ht="13.5" thickBot="1">
      <c r="A16" s="27"/>
      <c r="B16" s="27"/>
      <c r="C16" s="27"/>
      <c r="D16" s="27"/>
      <c r="E16" s="27"/>
      <c r="F16" s="27"/>
      <c r="G16" s="30"/>
      <c r="H16" s="30"/>
      <c r="I16" s="30"/>
      <c r="J16" s="30"/>
      <c r="K16" s="30"/>
      <c r="L16" s="30"/>
      <c r="M16" s="30"/>
      <c r="N16" s="30"/>
    </row>
    <row r="17" spans="7:14" ht="12.75">
      <c r="G17" s="29"/>
      <c r="H17" s="29"/>
      <c r="I17" s="29"/>
      <c r="J17" s="29"/>
      <c r="K17" s="29"/>
      <c r="L17" s="29"/>
      <c r="M17" s="29"/>
      <c r="N17" s="29"/>
    </row>
    <row r="18" spans="5:14" ht="12.75">
      <c r="E18" s="38"/>
      <c r="F18" s="1"/>
      <c r="G18" s="29">
        <f>SUM(G9:G15)</f>
        <v>161.44</v>
      </c>
      <c r="H18" s="29">
        <f aca="true" t="shared" si="1" ref="H18:M18">SUM(H9:H15)</f>
        <v>472.5</v>
      </c>
      <c r="I18" s="29">
        <f t="shared" si="1"/>
        <v>967.84</v>
      </c>
      <c r="J18" s="29">
        <f t="shared" si="1"/>
        <v>424.5</v>
      </c>
      <c r="K18" s="29">
        <f t="shared" si="1"/>
        <v>0</v>
      </c>
      <c r="L18" s="29">
        <f t="shared" si="1"/>
        <v>-472.5</v>
      </c>
      <c r="M18" s="29">
        <f t="shared" si="1"/>
        <v>1163.7199999999998</v>
      </c>
      <c r="N18" s="29">
        <f t="shared" si="0"/>
        <v>2717.5</v>
      </c>
    </row>
  </sheetData>
  <sheetProtection/>
  <printOptions/>
  <pageMargins left="0.75" right="0.75" top="1" bottom="1" header="0.5" footer="0.5"/>
  <pageSetup horizontalDpi="600" verticalDpi="600" orientation="landscape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7" bestFit="1" customWidth="1"/>
    <col min="2" max="2" width="10.421875" style="7" bestFit="1" customWidth="1"/>
    <col min="3" max="4" width="9.140625" style="7" customWidth="1"/>
    <col min="5" max="5" width="22.421875" style="27" customWidth="1"/>
    <col min="6" max="6" width="38.00390625" style="27" customWidth="1"/>
    <col min="7" max="7" width="10.7109375" style="7" bestFit="1" customWidth="1"/>
    <col min="8" max="10" width="9.421875" style="7" bestFit="1" customWidth="1"/>
    <col min="11" max="11" width="11.421875" style="7" bestFit="1" customWidth="1"/>
    <col min="12" max="12" width="9.8515625" style="7" bestFit="1" customWidth="1"/>
    <col min="13" max="13" width="9.421875" style="7" bestFit="1" customWidth="1"/>
    <col min="14" max="15" width="10.7109375" style="7" bestFit="1" customWidth="1"/>
    <col min="16" max="16384" width="9.140625" style="7" customWidth="1"/>
  </cols>
  <sheetData>
    <row r="1" ht="12.75">
      <c r="A1" s="1" t="s">
        <v>30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5" ht="12.75">
      <c r="A7" s="12" t="s">
        <v>2</v>
      </c>
      <c r="B7" s="14" t="s">
        <v>3</v>
      </c>
      <c r="C7" s="13" t="s">
        <v>4</v>
      </c>
      <c r="D7" s="13"/>
      <c r="E7" s="14" t="s">
        <v>5</v>
      </c>
      <c r="F7" s="33" t="s">
        <v>6</v>
      </c>
      <c r="G7" s="6" t="s">
        <v>7</v>
      </c>
      <c r="H7" s="44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15" t="s">
        <v>12</v>
      </c>
      <c r="O7" s="6" t="s">
        <v>13</v>
      </c>
    </row>
    <row r="8" spans="1:15" ht="13.5" thickBot="1">
      <c r="A8" s="17" t="s">
        <v>14</v>
      </c>
      <c r="B8" s="19" t="s">
        <v>15</v>
      </c>
      <c r="C8" s="18" t="s">
        <v>15</v>
      </c>
      <c r="D8" s="18"/>
      <c r="E8" s="19"/>
      <c r="F8" s="34"/>
      <c r="G8" s="19" t="s">
        <v>16</v>
      </c>
      <c r="H8" s="20"/>
      <c r="I8" s="4"/>
      <c r="J8" s="18" t="s">
        <v>18</v>
      </c>
      <c r="K8" s="32" t="s">
        <v>19</v>
      </c>
      <c r="L8" s="21" t="s">
        <v>19</v>
      </c>
      <c r="M8" s="11"/>
      <c r="N8" s="20"/>
      <c r="O8" s="11"/>
    </row>
    <row r="9" spans="1:15" ht="12.75">
      <c r="A9" s="27">
        <v>388699</v>
      </c>
      <c r="B9" s="26">
        <v>37155</v>
      </c>
      <c r="C9" s="37" t="s">
        <v>200</v>
      </c>
      <c r="D9" s="37"/>
      <c r="E9" s="27" t="s">
        <v>82</v>
      </c>
      <c r="F9" s="27" t="s">
        <v>254</v>
      </c>
      <c r="G9" s="68"/>
      <c r="H9" s="68"/>
      <c r="I9" s="68"/>
      <c r="J9" s="68"/>
      <c r="K9" s="68">
        <v>315.5</v>
      </c>
      <c r="L9" s="68"/>
      <c r="M9" s="68"/>
      <c r="N9" s="68"/>
      <c r="O9" s="68">
        <f>SUM(G9:N9)</f>
        <v>315.5</v>
      </c>
    </row>
    <row r="10" spans="1:15" ht="12.75">
      <c r="A10" s="27" t="s">
        <v>256</v>
      </c>
      <c r="B10" s="26">
        <v>37190</v>
      </c>
      <c r="C10" s="37" t="s">
        <v>200</v>
      </c>
      <c r="D10" s="37"/>
      <c r="E10" s="27" t="s">
        <v>82</v>
      </c>
      <c r="F10" s="27" t="s">
        <v>254</v>
      </c>
      <c r="G10" s="68">
        <v>86</v>
      </c>
      <c r="H10" s="68">
        <v>437.46</v>
      </c>
      <c r="I10" s="68">
        <v>119.84</v>
      </c>
      <c r="J10" s="68">
        <v>90</v>
      </c>
      <c r="K10" s="68">
        <v>-315.5</v>
      </c>
      <c r="L10" s="68">
        <v>-437.46</v>
      </c>
      <c r="M10" s="68">
        <v>19.26</v>
      </c>
      <c r="N10" s="68"/>
      <c r="O10" s="68">
        <f>SUM(G10:N10)</f>
        <v>-0.39999999999990976</v>
      </c>
    </row>
    <row r="11" spans="2:15" ht="13.5" thickBot="1">
      <c r="B11" s="27"/>
      <c r="C11" s="27"/>
      <c r="D11" s="27"/>
      <c r="G11" s="51"/>
      <c r="H11" s="51"/>
      <c r="I11" s="51"/>
      <c r="J11" s="51"/>
      <c r="K11" s="51"/>
      <c r="L11" s="51"/>
      <c r="M11" s="51"/>
      <c r="N11" s="51"/>
      <c r="O11" s="51"/>
    </row>
    <row r="12" spans="7:15" ht="12.75">
      <c r="G12" s="68"/>
      <c r="H12" s="68"/>
      <c r="I12" s="68"/>
      <c r="J12" s="68"/>
      <c r="K12" s="68"/>
      <c r="L12" s="68"/>
      <c r="M12" s="68"/>
      <c r="N12" s="68"/>
      <c r="O12" s="68"/>
    </row>
    <row r="13" spans="6:15" ht="12.75">
      <c r="F13" s="5"/>
      <c r="G13" s="68">
        <f aca="true" t="shared" si="0" ref="G13:N13">SUM(G9:G11)</f>
        <v>86</v>
      </c>
      <c r="H13" s="68">
        <f t="shared" si="0"/>
        <v>437.46</v>
      </c>
      <c r="I13" s="68">
        <f t="shared" si="0"/>
        <v>119.84</v>
      </c>
      <c r="J13" s="68">
        <f t="shared" si="0"/>
        <v>90</v>
      </c>
      <c r="K13" s="68">
        <f t="shared" si="0"/>
        <v>0</v>
      </c>
      <c r="L13" s="68">
        <f t="shared" si="0"/>
        <v>-437.46</v>
      </c>
      <c r="M13" s="68">
        <f t="shared" si="0"/>
        <v>19.26</v>
      </c>
      <c r="N13" s="68">
        <f t="shared" si="0"/>
        <v>0</v>
      </c>
      <c r="O13" s="68">
        <f>SUM(G13:N13)</f>
        <v>315.1000000000001</v>
      </c>
    </row>
  </sheetData>
  <sheetProtection/>
  <printOptions/>
  <pageMargins left="0.75" right="0.75" top="1" bottom="1" header="0.5" footer="0.5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57421875" style="7" customWidth="1"/>
    <col min="2" max="2" width="12.7109375" style="7" bestFit="1" customWidth="1"/>
    <col min="3" max="4" width="10.140625" style="7" bestFit="1" customWidth="1"/>
    <col min="5" max="5" width="32.7109375" style="7" bestFit="1" customWidth="1"/>
    <col min="6" max="6" width="52.00390625" style="27" bestFit="1" customWidth="1"/>
    <col min="7" max="7" width="11.00390625" style="7" bestFit="1" customWidth="1"/>
    <col min="8" max="8" width="13.28125" style="7" customWidth="1"/>
    <col min="9" max="9" width="13.8515625" style="7" customWidth="1"/>
    <col min="10" max="10" width="14.7109375" style="7" customWidth="1"/>
    <col min="11" max="11" width="13.7109375" style="7" bestFit="1" customWidth="1"/>
    <col min="12" max="12" width="14.28125" style="7" customWidth="1"/>
    <col min="13" max="13" width="11.00390625" style="7" bestFit="1" customWidth="1"/>
    <col min="14" max="14" width="14.28125" style="7" bestFit="1" customWidth="1"/>
    <col min="15" max="16384" width="9.140625" style="7" customWidth="1"/>
  </cols>
  <sheetData>
    <row r="1" ht="12.75">
      <c r="A1" s="1" t="s">
        <v>32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69" t="s">
        <v>3</v>
      </c>
      <c r="C7" s="13" t="s">
        <v>4</v>
      </c>
      <c r="D7" s="13"/>
      <c r="E7" s="6" t="s">
        <v>5</v>
      </c>
      <c r="F7" s="33" t="s">
        <v>6</v>
      </c>
      <c r="G7" s="6" t="s">
        <v>7</v>
      </c>
      <c r="H7" s="44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17" t="s">
        <v>14</v>
      </c>
      <c r="B8" s="64" t="s">
        <v>15</v>
      </c>
      <c r="C8" s="18" t="s">
        <v>15</v>
      </c>
      <c r="D8" s="18"/>
      <c r="E8" s="64"/>
      <c r="F8" s="34"/>
      <c r="G8" s="19" t="s">
        <v>16</v>
      </c>
      <c r="H8" s="20"/>
      <c r="I8" s="4"/>
      <c r="J8" s="18" t="s">
        <v>18</v>
      </c>
      <c r="K8" s="32" t="s">
        <v>19</v>
      </c>
      <c r="L8" s="21" t="s">
        <v>19</v>
      </c>
      <c r="M8" s="11"/>
      <c r="N8" s="11"/>
    </row>
    <row r="9" spans="1:14" ht="12.75">
      <c r="A9" s="24">
        <v>360943</v>
      </c>
      <c r="B9" s="22">
        <v>37043</v>
      </c>
      <c r="C9" s="23" t="s">
        <v>139</v>
      </c>
      <c r="D9" s="23"/>
      <c r="E9" s="24" t="s">
        <v>140</v>
      </c>
      <c r="F9" s="24" t="s">
        <v>141</v>
      </c>
      <c r="G9" s="65"/>
      <c r="H9" s="28"/>
      <c r="I9" s="41"/>
      <c r="J9" s="28"/>
      <c r="K9" s="66">
        <v>680.78</v>
      </c>
      <c r="L9" s="67"/>
      <c r="M9" s="28"/>
      <c r="N9" s="29">
        <f aca="true" t="shared" si="0" ref="N9:N16">SUM(G9:M9)</f>
        <v>680.78</v>
      </c>
    </row>
    <row r="10" spans="1:14" ht="12.75">
      <c r="A10" s="24">
        <v>367838</v>
      </c>
      <c r="B10" s="22">
        <v>37071</v>
      </c>
      <c r="C10" s="23" t="s">
        <v>142</v>
      </c>
      <c r="D10" s="23"/>
      <c r="E10" s="24" t="s">
        <v>108</v>
      </c>
      <c r="F10" s="24" t="s">
        <v>52</v>
      </c>
      <c r="G10" s="65"/>
      <c r="H10" s="28"/>
      <c r="I10" s="41"/>
      <c r="J10" s="28"/>
      <c r="K10" s="66">
        <v>225.79</v>
      </c>
      <c r="L10" s="67"/>
      <c r="M10" s="28"/>
      <c r="N10" s="29">
        <f t="shared" si="0"/>
        <v>225.79</v>
      </c>
    </row>
    <row r="11" spans="1:14" ht="12.75">
      <c r="A11" s="24">
        <v>390792</v>
      </c>
      <c r="B11" s="22">
        <v>37162</v>
      </c>
      <c r="C11" s="23" t="s">
        <v>196</v>
      </c>
      <c r="D11" s="23"/>
      <c r="E11" s="24" t="s">
        <v>187</v>
      </c>
      <c r="F11" s="24" t="s">
        <v>52</v>
      </c>
      <c r="G11" s="65"/>
      <c r="H11" s="28"/>
      <c r="I11" s="41"/>
      <c r="J11" s="28"/>
      <c r="K11" s="66">
        <v>274.16</v>
      </c>
      <c r="L11" s="67"/>
      <c r="M11" s="28"/>
      <c r="N11" s="29">
        <f t="shared" si="0"/>
        <v>274.16</v>
      </c>
    </row>
    <row r="12" spans="1:14" ht="12.75">
      <c r="A12" s="24">
        <v>404280</v>
      </c>
      <c r="B12" s="22">
        <v>37211</v>
      </c>
      <c r="C12" s="23" t="s">
        <v>213</v>
      </c>
      <c r="D12" s="23"/>
      <c r="E12" s="24" t="s">
        <v>205</v>
      </c>
      <c r="F12" s="24" t="s">
        <v>206</v>
      </c>
      <c r="G12" s="65"/>
      <c r="H12" s="28"/>
      <c r="I12" s="41"/>
      <c r="J12" s="28"/>
      <c r="K12" s="66">
        <v>1044.36</v>
      </c>
      <c r="L12" s="67"/>
      <c r="M12" s="28"/>
      <c r="N12" s="29">
        <f t="shared" si="0"/>
        <v>1044.36</v>
      </c>
    </row>
    <row r="13" spans="1:14" ht="12.75">
      <c r="A13" s="24" t="s">
        <v>268</v>
      </c>
      <c r="B13" s="22">
        <v>37239</v>
      </c>
      <c r="C13" s="23" t="s">
        <v>196</v>
      </c>
      <c r="D13" s="23"/>
      <c r="E13" s="24" t="s">
        <v>187</v>
      </c>
      <c r="F13" s="24" t="s">
        <v>52</v>
      </c>
      <c r="G13" s="65">
        <v>119.16</v>
      </c>
      <c r="H13" s="28"/>
      <c r="I13" s="41">
        <v>40</v>
      </c>
      <c r="J13" s="28">
        <v>60</v>
      </c>
      <c r="K13" s="66">
        <v>-274.16</v>
      </c>
      <c r="L13" s="67"/>
      <c r="M13" s="28"/>
      <c r="N13" s="29">
        <f t="shared" si="0"/>
        <v>-55.00000000000003</v>
      </c>
    </row>
    <row r="14" spans="1:14" ht="12.75">
      <c r="A14" s="24" t="s">
        <v>269</v>
      </c>
      <c r="B14" s="22">
        <v>37239</v>
      </c>
      <c r="C14" s="23" t="s">
        <v>139</v>
      </c>
      <c r="D14" s="23"/>
      <c r="E14" s="24" t="s">
        <v>140</v>
      </c>
      <c r="F14" s="24" t="s">
        <v>141</v>
      </c>
      <c r="G14" s="65">
        <v>36.86</v>
      </c>
      <c r="H14" s="28">
        <v>431.62</v>
      </c>
      <c r="I14" s="41">
        <v>195.6</v>
      </c>
      <c r="J14" s="28">
        <v>168</v>
      </c>
      <c r="K14" s="66">
        <v>-680.78</v>
      </c>
      <c r="L14" s="67">
        <v>-431.62</v>
      </c>
      <c r="M14" s="28">
        <v>114.9</v>
      </c>
      <c r="N14" s="29">
        <f t="shared" si="0"/>
        <v>-165.41999999999993</v>
      </c>
    </row>
    <row r="15" spans="1:14" ht="12.75">
      <c r="A15" s="24" t="s">
        <v>270</v>
      </c>
      <c r="B15" s="22">
        <v>37239</v>
      </c>
      <c r="C15" s="23" t="s">
        <v>142</v>
      </c>
      <c r="D15" s="23"/>
      <c r="E15" s="24" t="s">
        <v>108</v>
      </c>
      <c r="F15" s="24" t="s">
        <v>52</v>
      </c>
      <c r="G15" s="65">
        <v>108</v>
      </c>
      <c r="H15" s="28"/>
      <c r="I15" s="41">
        <v>57.75</v>
      </c>
      <c r="J15" s="28">
        <v>60</v>
      </c>
      <c r="K15" s="66">
        <v>-225.79</v>
      </c>
      <c r="L15" s="67"/>
      <c r="M15" s="28"/>
      <c r="N15" s="29">
        <f t="shared" si="0"/>
        <v>-0.03999999999999204</v>
      </c>
    </row>
    <row r="16" spans="1:14" ht="12.75">
      <c r="A16" s="24" t="s">
        <v>265</v>
      </c>
      <c r="B16" s="22">
        <v>37267</v>
      </c>
      <c r="C16" s="23" t="s">
        <v>213</v>
      </c>
      <c r="D16" s="23"/>
      <c r="E16" s="24" t="s">
        <v>205</v>
      </c>
      <c r="F16" s="24" t="s">
        <v>206</v>
      </c>
      <c r="G16" s="65">
        <v>37.04</v>
      </c>
      <c r="H16" s="28">
        <v>208</v>
      </c>
      <c r="I16" s="41">
        <v>330.32</v>
      </c>
      <c r="J16" s="28">
        <v>180.5</v>
      </c>
      <c r="K16" s="66">
        <v>-1044.36</v>
      </c>
      <c r="L16" s="67"/>
      <c r="M16" s="28">
        <v>412.1</v>
      </c>
      <c r="N16" s="29">
        <f t="shared" si="0"/>
        <v>123.60000000000014</v>
      </c>
    </row>
    <row r="17" spans="1:14" ht="13.5" thickBot="1">
      <c r="A17" s="70"/>
      <c r="B17" s="27"/>
      <c r="C17" s="27"/>
      <c r="D17" s="27"/>
      <c r="G17" s="30"/>
      <c r="H17" s="30"/>
      <c r="I17" s="30"/>
      <c r="J17" s="30"/>
      <c r="K17" s="30"/>
      <c r="L17" s="30"/>
      <c r="M17" s="30"/>
      <c r="N17" s="30"/>
    </row>
    <row r="18" spans="1:14" ht="12.75">
      <c r="A18" s="70"/>
      <c r="G18" s="29"/>
      <c r="H18" s="29"/>
      <c r="I18" s="29"/>
      <c r="J18" s="29"/>
      <c r="K18" s="29"/>
      <c r="L18" s="29"/>
      <c r="M18" s="29"/>
      <c r="N18" s="29"/>
    </row>
    <row r="19" spans="5:14" ht="12.75">
      <c r="E19" s="38"/>
      <c r="F19" s="39"/>
      <c r="G19" s="29">
        <f aca="true" t="shared" si="1" ref="G19:N19">SUM(G9:G17)</f>
        <v>301.06</v>
      </c>
      <c r="H19" s="29">
        <f t="shared" si="1"/>
        <v>639.62</v>
      </c>
      <c r="I19" s="29">
        <f t="shared" si="1"/>
        <v>623.6700000000001</v>
      </c>
      <c r="J19" s="29">
        <f t="shared" si="1"/>
        <v>468.5</v>
      </c>
      <c r="K19" s="29">
        <f t="shared" si="1"/>
        <v>0</v>
      </c>
      <c r="L19" s="29">
        <f t="shared" si="1"/>
        <v>-431.62</v>
      </c>
      <c r="M19" s="29">
        <f t="shared" si="1"/>
        <v>527</v>
      </c>
      <c r="N19" s="29">
        <f t="shared" si="1"/>
        <v>2128.2300000000005</v>
      </c>
    </row>
    <row r="20" ht="12.75">
      <c r="N20" s="29"/>
    </row>
    <row r="21" ht="12.75">
      <c r="N21" s="29"/>
    </row>
  </sheetData>
  <sheetProtection/>
  <printOptions/>
  <pageMargins left="0.75" right="0.75" top="1" bottom="1" header="0.5" footer="0.5"/>
  <pageSetup horizontalDpi="600" verticalDpi="600" orientation="landscape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2.421875" style="7" customWidth="1"/>
    <col min="2" max="2" width="11.7109375" style="7" customWidth="1"/>
    <col min="3" max="4" width="9.28125" style="7" bestFit="1" customWidth="1"/>
    <col min="5" max="5" width="21.421875" style="27" bestFit="1" customWidth="1"/>
    <col min="6" max="6" width="42.8515625" style="27" bestFit="1" customWidth="1"/>
    <col min="7" max="7" width="13.57421875" style="7" customWidth="1"/>
    <col min="8" max="8" width="11.7109375" style="7" customWidth="1"/>
    <col min="9" max="9" width="15.140625" style="7" customWidth="1"/>
    <col min="10" max="10" width="11.8515625" style="7" customWidth="1"/>
    <col min="11" max="11" width="16.7109375" style="7" customWidth="1"/>
    <col min="12" max="12" width="11.7109375" style="7" customWidth="1"/>
    <col min="13" max="13" width="11.00390625" style="7" bestFit="1" customWidth="1"/>
    <col min="14" max="14" width="13.140625" style="7" customWidth="1"/>
    <col min="15" max="16384" width="9.140625" style="7" customWidth="1"/>
  </cols>
  <sheetData>
    <row r="1" ht="12.75">
      <c r="A1" s="1" t="s">
        <v>40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69" t="s">
        <v>3</v>
      </c>
      <c r="C7" s="13" t="s">
        <v>4</v>
      </c>
      <c r="D7" s="13"/>
      <c r="E7" s="14" t="s">
        <v>5</v>
      </c>
      <c r="F7" s="33" t="s">
        <v>6</v>
      </c>
      <c r="G7" s="6" t="s">
        <v>7</v>
      </c>
      <c r="H7" s="44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17" t="s">
        <v>14</v>
      </c>
      <c r="B8" s="64" t="s">
        <v>15</v>
      </c>
      <c r="C8" s="18" t="s">
        <v>15</v>
      </c>
      <c r="D8" s="18"/>
      <c r="E8" s="19"/>
      <c r="F8" s="34"/>
      <c r="G8" s="19" t="s">
        <v>16</v>
      </c>
      <c r="H8" s="20"/>
      <c r="I8" s="4"/>
      <c r="J8" s="18" t="s">
        <v>18</v>
      </c>
      <c r="K8" s="32" t="s">
        <v>19</v>
      </c>
      <c r="L8" s="21" t="s">
        <v>19</v>
      </c>
      <c r="M8" s="11"/>
      <c r="N8" s="11"/>
    </row>
    <row r="9" spans="1:14" ht="12.75">
      <c r="A9" s="24">
        <v>325599</v>
      </c>
      <c r="B9" s="22">
        <v>36903</v>
      </c>
      <c r="C9" s="23" t="s">
        <v>109</v>
      </c>
      <c r="D9" s="23"/>
      <c r="E9" s="24" t="s">
        <v>44</v>
      </c>
      <c r="F9" s="24" t="s">
        <v>110</v>
      </c>
      <c r="G9" s="65"/>
      <c r="H9" s="28"/>
      <c r="I9" s="28"/>
      <c r="J9" s="28"/>
      <c r="K9" s="66">
        <v>1137.31</v>
      </c>
      <c r="L9" s="67"/>
      <c r="M9" s="28"/>
      <c r="N9" s="29">
        <f aca="true" t="shared" si="0" ref="N9:N14">SUM(G9:M9)</f>
        <v>1137.31</v>
      </c>
    </row>
    <row r="10" spans="1:14" ht="12.75">
      <c r="A10" s="22" t="s">
        <v>96</v>
      </c>
      <c r="B10" s="22">
        <v>36924</v>
      </c>
      <c r="C10" s="23" t="s">
        <v>97</v>
      </c>
      <c r="D10" s="23"/>
      <c r="E10" s="24" t="s">
        <v>82</v>
      </c>
      <c r="F10" s="24" t="s">
        <v>149</v>
      </c>
      <c r="G10" s="65"/>
      <c r="H10" s="28"/>
      <c r="I10" s="28"/>
      <c r="J10" s="28"/>
      <c r="K10" s="66">
        <v>240</v>
      </c>
      <c r="L10" s="67"/>
      <c r="M10" s="28"/>
      <c r="N10" s="29">
        <f t="shared" si="0"/>
        <v>240</v>
      </c>
    </row>
    <row r="11" spans="1:14" ht="12.75">
      <c r="A11" s="24">
        <v>336444</v>
      </c>
      <c r="B11" s="22">
        <v>36945</v>
      </c>
      <c r="C11" s="23" t="s">
        <v>99</v>
      </c>
      <c r="D11" s="23"/>
      <c r="E11" s="24" t="s">
        <v>36</v>
      </c>
      <c r="F11" s="24" t="s">
        <v>143</v>
      </c>
      <c r="G11" s="65"/>
      <c r="H11" s="28"/>
      <c r="I11" s="28"/>
      <c r="J11" s="28"/>
      <c r="K11" s="66">
        <v>383.6</v>
      </c>
      <c r="L11" s="67"/>
      <c r="M11" s="28"/>
      <c r="N11" s="29">
        <f t="shared" si="0"/>
        <v>383.6</v>
      </c>
    </row>
    <row r="12" spans="1:14" ht="12.75">
      <c r="A12" s="24" t="s">
        <v>148</v>
      </c>
      <c r="B12" s="22">
        <v>36945</v>
      </c>
      <c r="C12" s="36" t="s">
        <v>109</v>
      </c>
      <c r="D12" s="36"/>
      <c r="E12" s="24" t="s">
        <v>44</v>
      </c>
      <c r="F12" s="24" t="s">
        <v>110</v>
      </c>
      <c r="G12" s="65">
        <v>23.31</v>
      </c>
      <c r="H12" s="8">
        <v>250</v>
      </c>
      <c r="I12" s="8">
        <v>943.84</v>
      </c>
      <c r="J12" s="28">
        <v>218.5</v>
      </c>
      <c r="K12" s="66">
        <v>-1137.31</v>
      </c>
      <c r="L12" s="67">
        <v>-250</v>
      </c>
      <c r="M12" s="28">
        <v>317.1</v>
      </c>
      <c r="N12" s="29">
        <f t="shared" si="0"/>
        <v>365.44000000000017</v>
      </c>
    </row>
    <row r="13" spans="1:14" ht="12.75">
      <c r="A13" s="24">
        <v>337732</v>
      </c>
      <c r="B13" s="22">
        <v>36952</v>
      </c>
      <c r="C13" s="23" t="s">
        <v>97</v>
      </c>
      <c r="D13" s="23"/>
      <c r="E13" s="24" t="s">
        <v>82</v>
      </c>
      <c r="F13" s="24" t="s">
        <v>149</v>
      </c>
      <c r="G13" s="65">
        <v>70.38</v>
      </c>
      <c r="H13" s="28"/>
      <c r="I13" s="28">
        <v>158</v>
      </c>
      <c r="J13" s="28">
        <v>82.5</v>
      </c>
      <c r="K13" s="66">
        <v>-240</v>
      </c>
      <c r="L13" s="67"/>
      <c r="M13" s="28"/>
      <c r="N13" s="29">
        <f t="shared" si="0"/>
        <v>70.88</v>
      </c>
    </row>
    <row r="14" spans="1:14" ht="12.75">
      <c r="A14" s="27" t="s">
        <v>150</v>
      </c>
      <c r="B14" s="26">
        <v>36964</v>
      </c>
      <c r="C14" s="37" t="s">
        <v>99</v>
      </c>
      <c r="D14" s="37"/>
      <c r="E14" s="27" t="s">
        <v>36</v>
      </c>
      <c r="F14" s="27" t="s">
        <v>143</v>
      </c>
      <c r="G14" s="29"/>
      <c r="H14" s="29"/>
      <c r="I14" s="29"/>
      <c r="J14" s="29"/>
      <c r="K14" s="29">
        <v>-383.6</v>
      </c>
      <c r="L14" s="29"/>
      <c r="M14" s="29"/>
      <c r="N14" s="29">
        <f t="shared" si="0"/>
        <v>-383.6</v>
      </c>
    </row>
    <row r="15" spans="2:14" ht="13.5" thickBot="1">
      <c r="B15" s="27"/>
      <c r="C15" s="40"/>
      <c r="D15" s="40"/>
      <c r="G15" s="30"/>
      <c r="H15" s="30"/>
      <c r="I15" s="30"/>
      <c r="J15" s="30"/>
      <c r="K15" s="30"/>
      <c r="L15" s="30"/>
      <c r="M15" s="30"/>
      <c r="N15" s="30"/>
    </row>
    <row r="16" spans="7:14" ht="12.75">
      <c r="G16" s="29"/>
      <c r="H16" s="29"/>
      <c r="I16" s="29"/>
      <c r="J16" s="29"/>
      <c r="K16" s="29"/>
      <c r="L16" s="29"/>
      <c r="M16" s="29"/>
      <c r="N16" s="29"/>
    </row>
    <row r="17" spans="5:14" ht="12.75">
      <c r="E17" s="38"/>
      <c r="F17" s="39"/>
      <c r="G17" s="29">
        <f aca="true" t="shared" si="1" ref="G17:M17">SUM(G9:G15)</f>
        <v>93.69</v>
      </c>
      <c r="H17" s="29">
        <f t="shared" si="1"/>
        <v>250</v>
      </c>
      <c r="I17" s="29">
        <f t="shared" si="1"/>
        <v>1101.8400000000001</v>
      </c>
      <c r="J17" s="29">
        <f t="shared" si="1"/>
        <v>301</v>
      </c>
      <c r="K17" s="29">
        <f t="shared" si="1"/>
        <v>0</v>
      </c>
      <c r="L17" s="29">
        <f t="shared" si="1"/>
        <v>-250</v>
      </c>
      <c r="M17" s="29">
        <f t="shared" si="1"/>
        <v>317.1</v>
      </c>
      <c r="N17" s="29">
        <f>SUM(N9:N14)</f>
        <v>1813.63</v>
      </c>
    </row>
  </sheetData>
  <sheetProtection/>
  <printOptions/>
  <pageMargins left="0.75" right="0.75" top="1" bottom="1" header="0.5" footer="0.5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7" bestFit="1" customWidth="1"/>
    <col min="2" max="2" width="10.140625" style="7" bestFit="1" customWidth="1"/>
    <col min="3" max="4" width="9.28125" style="7" bestFit="1" customWidth="1"/>
    <col min="5" max="5" width="22.7109375" style="7" customWidth="1"/>
    <col min="6" max="6" width="28.00390625" style="7" customWidth="1"/>
    <col min="7" max="7" width="12.00390625" style="7" bestFit="1" customWidth="1"/>
    <col min="8" max="8" width="9.28125" style="7" bestFit="1" customWidth="1"/>
    <col min="9" max="9" width="13.00390625" style="7" bestFit="1" customWidth="1"/>
    <col min="10" max="10" width="10.421875" style="7" bestFit="1" customWidth="1"/>
    <col min="11" max="11" width="10.8515625" style="7" bestFit="1" customWidth="1"/>
    <col min="12" max="13" width="9.28125" style="7" bestFit="1" customWidth="1"/>
    <col min="14" max="14" width="12.00390625" style="7" bestFit="1" customWidth="1"/>
    <col min="15" max="16384" width="9.140625" style="7" customWidth="1"/>
  </cols>
  <sheetData>
    <row r="1" ht="12.75">
      <c r="A1" s="1" t="s">
        <v>39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69" t="s">
        <v>3</v>
      </c>
      <c r="C7" s="13" t="s">
        <v>4</v>
      </c>
      <c r="D7" s="13"/>
      <c r="E7" s="6" t="s">
        <v>5</v>
      </c>
      <c r="F7" s="15" t="s">
        <v>6</v>
      </c>
      <c r="G7" s="14" t="s">
        <v>7</v>
      </c>
      <c r="H7" s="44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17" t="s">
        <v>14</v>
      </c>
      <c r="B8" s="64" t="s">
        <v>15</v>
      </c>
      <c r="C8" s="18" t="s">
        <v>15</v>
      </c>
      <c r="D8" s="18"/>
      <c r="E8" s="64"/>
      <c r="F8" s="20"/>
      <c r="G8" s="19" t="s">
        <v>16</v>
      </c>
      <c r="H8" s="20"/>
      <c r="I8" s="11"/>
      <c r="J8" s="18" t="s">
        <v>18</v>
      </c>
      <c r="K8" s="32" t="s">
        <v>19</v>
      </c>
      <c r="L8" s="21" t="s">
        <v>19</v>
      </c>
      <c r="M8" s="11"/>
      <c r="N8" s="11"/>
    </row>
    <row r="9" spans="1:14" ht="12.75">
      <c r="A9" s="24">
        <v>325597</v>
      </c>
      <c r="B9" s="22">
        <v>36903</v>
      </c>
      <c r="C9" s="23" t="s">
        <v>109</v>
      </c>
      <c r="D9" s="23"/>
      <c r="E9" s="24" t="s">
        <v>44</v>
      </c>
      <c r="F9" s="24" t="s">
        <v>110</v>
      </c>
      <c r="G9" s="65"/>
      <c r="H9" s="28"/>
      <c r="I9" s="28"/>
      <c r="J9" s="28"/>
      <c r="K9" s="66">
        <v>1141.64</v>
      </c>
      <c r="L9" s="67"/>
      <c r="M9" s="28"/>
      <c r="N9" s="28">
        <f aca="true" t="shared" si="0" ref="N9:N14">SUM(G9:M9)</f>
        <v>1141.64</v>
      </c>
    </row>
    <row r="10" spans="1:14" ht="12.75">
      <c r="A10" s="24" t="s">
        <v>161</v>
      </c>
      <c r="B10" s="22">
        <v>36945</v>
      </c>
      <c r="C10" s="23" t="s">
        <v>109</v>
      </c>
      <c r="D10" s="23"/>
      <c r="E10" s="24" t="s">
        <v>44</v>
      </c>
      <c r="F10" s="24" t="s">
        <v>110</v>
      </c>
      <c r="G10" s="65">
        <v>39.64</v>
      </c>
      <c r="H10" s="28">
        <v>250</v>
      </c>
      <c r="I10" s="8">
        <v>943.84</v>
      </c>
      <c r="J10" s="8">
        <v>218.5</v>
      </c>
      <c r="K10" s="66">
        <v>-1141.64</v>
      </c>
      <c r="L10" s="67">
        <v>-250</v>
      </c>
      <c r="M10" s="28">
        <v>330.6</v>
      </c>
      <c r="N10" s="28">
        <f t="shared" si="0"/>
        <v>390.93999999999994</v>
      </c>
    </row>
    <row r="11" spans="1:14" ht="12.75">
      <c r="A11" s="24">
        <v>388698</v>
      </c>
      <c r="B11" s="22">
        <v>37155</v>
      </c>
      <c r="C11" s="23" t="s">
        <v>219</v>
      </c>
      <c r="D11" s="23"/>
      <c r="E11" s="24" t="s">
        <v>82</v>
      </c>
      <c r="F11" s="24" t="s">
        <v>242</v>
      </c>
      <c r="G11" s="65"/>
      <c r="H11" s="28"/>
      <c r="I11" s="8"/>
      <c r="J11" s="8"/>
      <c r="K11" s="66">
        <v>687.42</v>
      </c>
      <c r="L11" s="67"/>
      <c r="M11" s="28"/>
      <c r="N11" s="28">
        <f t="shared" si="0"/>
        <v>687.42</v>
      </c>
    </row>
    <row r="12" spans="2:14" ht="13.5" thickBot="1">
      <c r="B12" s="27"/>
      <c r="C12" s="27"/>
      <c r="D12" s="27"/>
      <c r="G12" s="30"/>
      <c r="H12" s="30"/>
      <c r="I12" s="30"/>
      <c r="J12" s="30"/>
      <c r="K12" s="30"/>
      <c r="L12" s="30"/>
      <c r="M12" s="30"/>
      <c r="N12" s="71"/>
    </row>
    <row r="13" spans="7:14" ht="12.75">
      <c r="G13" s="29"/>
      <c r="H13" s="29"/>
      <c r="I13" s="29"/>
      <c r="J13" s="29"/>
      <c r="K13" s="29"/>
      <c r="L13" s="29"/>
      <c r="M13" s="29"/>
      <c r="N13" s="28"/>
    </row>
    <row r="14" spans="6:14" ht="12.75">
      <c r="F14" s="1"/>
      <c r="G14" s="29">
        <f aca="true" t="shared" si="1" ref="G14:M14">SUM(G9:G10)</f>
        <v>39.64</v>
      </c>
      <c r="H14" s="29">
        <f t="shared" si="1"/>
        <v>250</v>
      </c>
      <c r="I14" s="29">
        <f t="shared" si="1"/>
        <v>943.84</v>
      </c>
      <c r="J14" s="29">
        <f t="shared" si="1"/>
        <v>218.5</v>
      </c>
      <c r="K14" s="29">
        <f>SUM(K9:K12)</f>
        <v>687.42</v>
      </c>
      <c r="L14" s="29">
        <f t="shared" si="1"/>
        <v>-250</v>
      </c>
      <c r="M14" s="29">
        <f t="shared" si="1"/>
        <v>330.6</v>
      </c>
      <c r="N14" s="28">
        <f t="shared" si="0"/>
        <v>2220</v>
      </c>
    </row>
  </sheetData>
  <sheetProtection/>
  <printOptions/>
  <pageMargins left="0.75" right="0.75" top="1" bottom="1" header="0.5" footer="0.5"/>
  <pageSetup horizontalDpi="600" verticalDpi="600" orientation="landscape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7" bestFit="1" customWidth="1"/>
    <col min="3" max="4" width="9.140625" style="7" customWidth="1"/>
    <col min="5" max="5" width="17.57421875" style="27" customWidth="1"/>
    <col min="6" max="6" width="46.421875" style="27" bestFit="1" customWidth="1"/>
    <col min="7" max="7" width="10.57421875" style="7" bestFit="1" customWidth="1"/>
    <col min="8" max="8" width="10.421875" style="7" bestFit="1" customWidth="1"/>
    <col min="9" max="9" width="10.57421875" style="7" customWidth="1"/>
    <col min="10" max="10" width="10.140625" style="7" bestFit="1" customWidth="1"/>
    <col min="11" max="11" width="10.7109375" style="7" customWidth="1"/>
    <col min="12" max="12" width="10.8515625" style="7" bestFit="1" customWidth="1"/>
    <col min="13" max="13" width="10.140625" style="7" bestFit="1" customWidth="1"/>
    <col min="14" max="14" width="13.421875" style="7" customWidth="1"/>
    <col min="15" max="16384" width="9.140625" style="7" customWidth="1"/>
  </cols>
  <sheetData>
    <row r="1" ht="12.75">
      <c r="A1" s="1" t="s">
        <v>38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69" t="s">
        <v>3</v>
      </c>
      <c r="C7" s="13" t="s">
        <v>4</v>
      </c>
      <c r="D7" s="13"/>
      <c r="E7" s="14" t="s">
        <v>5</v>
      </c>
      <c r="F7" s="33" t="s">
        <v>6</v>
      </c>
      <c r="G7" s="14" t="s">
        <v>7</v>
      </c>
      <c r="H7" s="33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17" t="s">
        <v>14</v>
      </c>
      <c r="B8" s="64" t="s">
        <v>15</v>
      </c>
      <c r="C8" s="18" t="s">
        <v>15</v>
      </c>
      <c r="D8" s="18"/>
      <c r="E8" s="19"/>
      <c r="F8" s="34"/>
      <c r="G8" s="19" t="s">
        <v>16</v>
      </c>
      <c r="H8" s="34"/>
      <c r="I8" s="11"/>
      <c r="J8" s="18" t="s">
        <v>18</v>
      </c>
      <c r="K8" s="32" t="s">
        <v>19</v>
      </c>
      <c r="L8" s="21" t="s">
        <v>19</v>
      </c>
      <c r="M8" s="11"/>
      <c r="N8" s="11"/>
    </row>
    <row r="9" spans="1:14" ht="12.75">
      <c r="A9" s="24">
        <v>325423</v>
      </c>
      <c r="B9" s="22">
        <v>36903</v>
      </c>
      <c r="C9" s="23" t="s">
        <v>160</v>
      </c>
      <c r="D9" s="23"/>
      <c r="E9" s="24" t="s">
        <v>45</v>
      </c>
      <c r="F9" s="24" t="s">
        <v>46</v>
      </c>
      <c r="G9" s="65">
        <v>62.16</v>
      </c>
      <c r="H9" s="28">
        <v>628</v>
      </c>
      <c r="I9" s="28">
        <v>67.3</v>
      </c>
      <c r="J9" s="28">
        <v>202.5</v>
      </c>
      <c r="K9" s="66">
        <v>-299.66</v>
      </c>
      <c r="L9" s="67">
        <v>-628</v>
      </c>
      <c r="M9" s="28"/>
      <c r="N9" s="29">
        <f>SUM(G9:M9)</f>
        <v>32.299999999999955</v>
      </c>
    </row>
    <row r="10" spans="1:14" ht="12.75">
      <c r="A10" s="24">
        <v>325605</v>
      </c>
      <c r="B10" s="22">
        <v>36903</v>
      </c>
      <c r="C10" s="23" t="s">
        <v>109</v>
      </c>
      <c r="D10" s="23"/>
      <c r="E10" s="24" t="s">
        <v>44</v>
      </c>
      <c r="F10" s="24" t="s">
        <v>110</v>
      </c>
      <c r="G10" s="65"/>
      <c r="H10" s="28"/>
      <c r="I10" s="28"/>
      <c r="J10" s="28"/>
      <c r="K10" s="66">
        <v>1174.31</v>
      </c>
      <c r="L10" s="67"/>
      <c r="M10" s="28"/>
      <c r="N10" s="29">
        <f>SUM(G10:M10)</f>
        <v>1174.31</v>
      </c>
    </row>
    <row r="11" spans="1:14" ht="12.75">
      <c r="A11" s="22" t="s">
        <v>240</v>
      </c>
      <c r="B11" s="22">
        <v>36945</v>
      </c>
      <c r="C11" s="23" t="s">
        <v>109</v>
      </c>
      <c r="D11" s="23"/>
      <c r="E11" s="24" t="s">
        <v>44</v>
      </c>
      <c r="F11" s="24" t="s">
        <v>110</v>
      </c>
      <c r="G11" s="65">
        <v>60.81</v>
      </c>
      <c r="H11" s="8">
        <v>250</v>
      </c>
      <c r="I11" s="8">
        <v>943.84</v>
      </c>
      <c r="J11" s="28">
        <v>218.5</v>
      </c>
      <c r="K11" s="66">
        <v>-1174.31</v>
      </c>
      <c r="L11" s="67">
        <v>-250</v>
      </c>
      <c r="M11" s="28">
        <v>266.95</v>
      </c>
      <c r="N11" s="29">
        <f>SUM(G11:M11)</f>
        <v>315.79000000000013</v>
      </c>
    </row>
    <row r="12" spans="1:14" ht="12.75">
      <c r="A12" s="24">
        <v>354226</v>
      </c>
      <c r="B12" s="22">
        <v>37015</v>
      </c>
      <c r="C12" s="23" t="s">
        <v>123</v>
      </c>
      <c r="D12" s="23"/>
      <c r="E12" s="24" t="s">
        <v>124</v>
      </c>
      <c r="F12" s="24" t="s">
        <v>125</v>
      </c>
      <c r="G12" s="65"/>
      <c r="H12" s="28"/>
      <c r="I12" s="28"/>
      <c r="J12" s="28"/>
      <c r="K12" s="66">
        <v>673</v>
      </c>
      <c r="L12" s="67"/>
      <c r="M12" s="28"/>
      <c r="N12" s="29">
        <f>SUM(G12:M12)</f>
        <v>673</v>
      </c>
    </row>
    <row r="13" spans="1:14" ht="12.75">
      <c r="A13" s="24" t="s">
        <v>241</v>
      </c>
      <c r="B13" s="22">
        <v>37239</v>
      </c>
      <c r="C13" s="23" t="s">
        <v>123</v>
      </c>
      <c r="D13" s="23"/>
      <c r="E13" s="24" t="s">
        <v>124</v>
      </c>
      <c r="F13" s="24" t="s">
        <v>125</v>
      </c>
      <c r="G13" s="65">
        <v>66</v>
      </c>
      <c r="H13" s="28">
        <v>283</v>
      </c>
      <c r="I13" s="28">
        <v>389.12</v>
      </c>
      <c r="J13" s="28">
        <v>189</v>
      </c>
      <c r="K13" s="66">
        <v>-673</v>
      </c>
      <c r="L13" s="67">
        <v>-283</v>
      </c>
      <c r="M13" s="28"/>
      <c r="N13" s="29">
        <f>SUM(G13:M13)</f>
        <v>-28.879999999999995</v>
      </c>
    </row>
    <row r="14" spans="2:14" ht="13.5" thickBot="1">
      <c r="B14" s="27"/>
      <c r="C14" s="27"/>
      <c r="D14" s="27"/>
      <c r="G14" s="30"/>
      <c r="H14" s="30"/>
      <c r="I14" s="30"/>
      <c r="J14" s="30"/>
      <c r="K14" s="30"/>
      <c r="L14" s="30"/>
      <c r="M14" s="30"/>
      <c r="N14" s="30"/>
    </row>
    <row r="15" spans="7:14" ht="12.75">
      <c r="G15" s="29"/>
      <c r="H15" s="29"/>
      <c r="I15" s="29"/>
      <c r="J15" s="29"/>
      <c r="K15" s="29"/>
      <c r="L15" s="29"/>
      <c r="M15" s="29"/>
      <c r="N15" s="29"/>
    </row>
    <row r="16" spans="6:14" ht="12.75">
      <c r="F16" s="5"/>
      <c r="G16" s="29">
        <f aca="true" t="shared" si="0" ref="G16:N16">SUM(G9:G14)</f>
        <v>188.97</v>
      </c>
      <c r="H16" s="29">
        <f t="shared" si="0"/>
        <v>1161</v>
      </c>
      <c r="I16" s="29">
        <f t="shared" si="0"/>
        <v>1400.26</v>
      </c>
      <c r="J16" s="29">
        <f t="shared" si="0"/>
        <v>610</v>
      </c>
      <c r="K16" s="29">
        <f t="shared" si="0"/>
        <v>-299.6600000000001</v>
      </c>
      <c r="L16" s="29">
        <f t="shared" si="0"/>
        <v>-1161</v>
      </c>
      <c r="M16" s="29">
        <f t="shared" si="0"/>
        <v>266.95</v>
      </c>
      <c r="N16" s="29">
        <f t="shared" si="0"/>
        <v>2166.52</v>
      </c>
    </row>
    <row r="17" spans="7:14" ht="12.75">
      <c r="G17" s="29"/>
      <c r="H17" s="29"/>
      <c r="I17" s="29"/>
      <c r="J17" s="29"/>
      <c r="K17" s="29"/>
      <c r="L17" s="29"/>
      <c r="M17" s="29"/>
      <c r="N17" s="29"/>
    </row>
  </sheetData>
  <sheetProtection/>
  <printOptions/>
  <pageMargins left="0.75" right="0.75" top="1" bottom="1" header="0.5" footer="0.5"/>
  <pageSetup horizontalDpi="600" verticalDpi="600" orientation="landscape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7" customWidth="1"/>
    <col min="2" max="3" width="10.140625" style="7" bestFit="1" customWidth="1"/>
    <col min="4" max="4" width="9.140625" style="7" customWidth="1"/>
    <col min="5" max="5" width="28.8515625" style="27" bestFit="1" customWidth="1"/>
    <col min="6" max="6" width="47.421875" style="27" bestFit="1" customWidth="1"/>
    <col min="7" max="7" width="12.00390625" style="7" bestFit="1" customWidth="1"/>
    <col min="8" max="10" width="10.421875" style="7" bestFit="1" customWidth="1"/>
    <col min="11" max="11" width="11.7109375" style="7" customWidth="1"/>
    <col min="12" max="12" width="11.140625" style="7" bestFit="1" customWidth="1"/>
    <col min="13" max="14" width="11.00390625" style="7" customWidth="1"/>
    <col min="15" max="16384" width="9.140625" style="7" customWidth="1"/>
  </cols>
  <sheetData>
    <row r="1" ht="12.75">
      <c r="A1" s="1" t="s">
        <v>37</v>
      </c>
    </row>
    <row r="2" ht="12.75">
      <c r="A2" s="7" t="s">
        <v>0</v>
      </c>
    </row>
    <row r="3" ht="12.75">
      <c r="A3" s="7" t="s">
        <v>1</v>
      </c>
    </row>
    <row r="4" ht="12.75">
      <c r="A4" s="7" t="s">
        <v>176</v>
      </c>
    </row>
    <row r="5" ht="12.75">
      <c r="A5" s="7" t="s">
        <v>21</v>
      </c>
    </row>
    <row r="6" ht="13.5" thickBot="1"/>
    <row r="7" spans="1:14" ht="12.75">
      <c r="A7" s="12" t="s">
        <v>2</v>
      </c>
      <c r="B7" s="69" t="s">
        <v>3</v>
      </c>
      <c r="C7" s="13" t="s">
        <v>4</v>
      </c>
      <c r="D7" s="13"/>
      <c r="E7" s="14" t="s">
        <v>5</v>
      </c>
      <c r="F7" s="33" t="s">
        <v>6</v>
      </c>
      <c r="G7" s="6" t="s">
        <v>7</v>
      </c>
      <c r="H7" s="33" t="s">
        <v>10</v>
      </c>
      <c r="I7" s="6" t="s">
        <v>17</v>
      </c>
      <c r="J7" s="13" t="s">
        <v>8</v>
      </c>
      <c r="K7" s="31" t="s">
        <v>9</v>
      </c>
      <c r="L7" s="16" t="s">
        <v>10</v>
      </c>
      <c r="M7" s="6" t="s">
        <v>11</v>
      </c>
      <c r="N7" s="6" t="s">
        <v>13</v>
      </c>
    </row>
    <row r="8" spans="1:14" ht="13.5" thickBot="1">
      <c r="A8" s="17" t="s">
        <v>14</v>
      </c>
      <c r="B8" s="64" t="s">
        <v>15</v>
      </c>
      <c r="C8" s="18" t="s">
        <v>15</v>
      </c>
      <c r="D8" s="18"/>
      <c r="E8" s="19"/>
      <c r="F8" s="34"/>
      <c r="G8" s="19" t="s">
        <v>16</v>
      </c>
      <c r="H8" s="20"/>
      <c r="I8" s="11"/>
      <c r="J8" s="18" t="s">
        <v>18</v>
      </c>
      <c r="K8" s="32" t="s">
        <v>19</v>
      </c>
      <c r="L8" s="21" t="s">
        <v>19</v>
      </c>
      <c r="M8" s="11"/>
      <c r="N8" s="11"/>
    </row>
    <row r="9" spans="1:14" ht="12.75">
      <c r="A9" s="24">
        <v>325451</v>
      </c>
      <c r="B9" s="22">
        <v>36903</v>
      </c>
      <c r="C9" s="36" t="s">
        <v>151</v>
      </c>
      <c r="D9" s="23"/>
      <c r="E9" s="24" t="s">
        <v>35</v>
      </c>
      <c r="F9" s="24" t="s">
        <v>152</v>
      </c>
      <c r="G9" s="8">
        <v>21.5</v>
      </c>
      <c r="H9" s="8"/>
      <c r="I9" s="8">
        <v>186.33</v>
      </c>
      <c r="J9" s="8">
        <v>90</v>
      </c>
      <c r="K9" s="25">
        <v>-269</v>
      </c>
      <c r="L9" s="25"/>
      <c r="M9" s="8"/>
      <c r="N9" s="8">
        <f aca="true" t="shared" si="0" ref="N9:N24">SUM(G9:M9)</f>
        <v>28.83000000000004</v>
      </c>
    </row>
    <row r="10" spans="1:14" ht="12.75">
      <c r="A10" s="24">
        <v>325602</v>
      </c>
      <c r="B10" s="22">
        <v>36903</v>
      </c>
      <c r="C10" s="36" t="s">
        <v>153</v>
      </c>
      <c r="D10" s="36"/>
      <c r="E10" s="24" t="s">
        <v>44</v>
      </c>
      <c r="F10" s="24" t="s">
        <v>154</v>
      </c>
      <c r="G10" s="8"/>
      <c r="H10" s="8"/>
      <c r="I10" s="8"/>
      <c r="J10" s="8"/>
      <c r="K10" s="25">
        <v>1685.31</v>
      </c>
      <c r="L10" s="25"/>
      <c r="M10" s="8"/>
      <c r="N10" s="8">
        <f t="shared" si="0"/>
        <v>1685.31</v>
      </c>
    </row>
    <row r="11" spans="1:14" ht="12.75">
      <c r="A11" s="24" t="s">
        <v>227</v>
      </c>
      <c r="B11" s="22">
        <v>36903</v>
      </c>
      <c r="C11" s="36" t="s">
        <v>153</v>
      </c>
      <c r="D11" s="36"/>
      <c r="E11" s="24" t="s">
        <v>44</v>
      </c>
      <c r="F11" s="24" t="s">
        <v>154</v>
      </c>
      <c r="G11" s="8">
        <v>23.31</v>
      </c>
      <c r="H11" s="8">
        <v>250</v>
      </c>
      <c r="I11" s="8">
        <v>943.84</v>
      </c>
      <c r="J11" s="8">
        <v>230</v>
      </c>
      <c r="K11" s="25">
        <v>-1685.31</v>
      </c>
      <c r="L11" s="25">
        <v>-250</v>
      </c>
      <c r="M11" s="8">
        <v>313.55</v>
      </c>
      <c r="N11" s="8">
        <f t="shared" si="0"/>
        <v>-174.60999999999984</v>
      </c>
    </row>
    <row r="12" spans="1:14" ht="12.75">
      <c r="A12" s="24">
        <v>348725</v>
      </c>
      <c r="B12" s="22">
        <v>36994</v>
      </c>
      <c r="C12" s="23" t="s">
        <v>102</v>
      </c>
      <c r="D12" s="23"/>
      <c r="E12" s="24" t="s">
        <v>103</v>
      </c>
      <c r="F12" s="24" t="s">
        <v>52</v>
      </c>
      <c r="G12" s="8"/>
      <c r="H12" s="8"/>
      <c r="I12" s="8"/>
      <c r="J12" s="8"/>
      <c r="K12" s="25">
        <v>230.24</v>
      </c>
      <c r="L12" s="25"/>
      <c r="M12" s="8"/>
      <c r="N12" s="8">
        <f t="shared" si="0"/>
        <v>230.24</v>
      </c>
    </row>
    <row r="13" spans="1:14" ht="12.75">
      <c r="A13" s="24">
        <v>367826</v>
      </c>
      <c r="B13" s="22">
        <v>37071</v>
      </c>
      <c r="C13" s="23" t="s">
        <v>155</v>
      </c>
      <c r="D13" s="23"/>
      <c r="E13" s="24" t="s">
        <v>44</v>
      </c>
      <c r="F13" s="24" t="s">
        <v>156</v>
      </c>
      <c r="G13" s="8"/>
      <c r="H13" s="8"/>
      <c r="I13" s="8"/>
      <c r="J13" s="8"/>
      <c r="K13" s="25">
        <v>1130.72</v>
      </c>
      <c r="L13" s="25"/>
      <c r="M13" s="8"/>
      <c r="N13" s="8">
        <f t="shared" si="0"/>
        <v>1130.72</v>
      </c>
    </row>
    <row r="14" spans="1:14" ht="12.75">
      <c r="A14" s="24" t="s">
        <v>259</v>
      </c>
      <c r="B14" s="22">
        <v>37134</v>
      </c>
      <c r="C14" s="23" t="s">
        <v>155</v>
      </c>
      <c r="D14" s="23"/>
      <c r="E14" s="24" t="s">
        <v>44</v>
      </c>
      <c r="F14" s="24" t="s">
        <v>156</v>
      </c>
      <c r="G14" s="8">
        <v>48.3</v>
      </c>
      <c r="H14" s="8">
        <v>254.5</v>
      </c>
      <c r="I14" s="8">
        <v>801.66</v>
      </c>
      <c r="J14" s="8">
        <v>299</v>
      </c>
      <c r="K14" s="25">
        <v>-1130.72</v>
      </c>
      <c r="L14" s="25">
        <v>-254.5</v>
      </c>
      <c r="M14" s="8">
        <v>29.05</v>
      </c>
      <c r="N14" s="8">
        <f t="shared" si="0"/>
        <v>47.290000000000006</v>
      </c>
    </row>
    <row r="15" spans="1:14" ht="12.75">
      <c r="A15" s="24">
        <v>390795</v>
      </c>
      <c r="B15" s="22">
        <v>37162</v>
      </c>
      <c r="C15" s="23" t="s">
        <v>196</v>
      </c>
      <c r="D15" s="23"/>
      <c r="E15" s="24" t="s">
        <v>228</v>
      </c>
      <c r="F15" s="24" t="s">
        <v>52</v>
      </c>
      <c r="G15" s="8"/>
      <c r="H15" s="8"/>
      <c r="I15" s="8"/>
      <c r="J15" s="8"/>
      <c r="K15" s="25">
        <v>304.24</v>
      </c>
      <c r="L15" s="25"/>
      <c r="M15" s="8"/>
      <c r="N15" s="8">
        <f t="shared" si="0"/>
        <v>304.24</v>
      </c>
    </row>
    <row r="16" spans="1:14" ht="12.75">
      <c r="A16" s="24" t="s">
        <v>178</v>
      </c>
      <c r="B16" s="22">
        <v>37176</v>
      </c>
      <c r="C16" s="23" t="s">
        <v>196</v>
      </c>
      <c r="D16" s="23"/>
      <c r="E16" s="24" t="s">
        <v>228</v>
      </c>
      <c r="F16" s="24" t="s">
        <v>52</v>
      </c>
      <c r="G16" s="8">
        <v>149.24</v>
      </c>
      <c r="H16" s="8"/>
      <c r="I16" s="8">
        <v>80</v>
      </c>
      <c r="J16" s="8">
        <v>75</v>
      </c>
      <c r="K16" s="25">
        <v>-304.24</v>
      </c>
      <c r="L16" s="25"/>
      <c r="M16" s="8"/>
      <c r="N16" s="8">
        <f t="shared" si="0"/>
        <v>0</v>
      </c>
    </row>
    <row r="17" spans="1:14" ht="12.75">
      <c r="A17" s="24">
        <v>404291</v>
      </c>
      <c r="B17" s="22">
        <v>37211</v>
      </c>
      <c r="C17" s="23" t="s">
        <v>229</v>
      </c>
      <c r="D17" s="23"/>
      <c r="E17" s="24" t="s">
        <v>35</v>
      </c>
      <c r="F17" s="24" t="s">
        <v>230</v>
      </c>
      <c r="G17" s="8"/>
      <c r="H17" s="8"/>
      <c r="I17" s="8"/>
      <c r="J17" s="8"/>
      <c r="K17" s="25">
        <v>299.3</v>
      </c>
      <c r="L17" s="25"/>
      <c r="M17" s="8"/>
      <c r="N17" s="8">
        <f t="shared" si="0"/>
        <v>299.3</v>
      </c>
    </row>
    <row r="18" spans="1:14" ht="12.75">
      <c r="A18" s="24">
        <v>407137</v>
      </c>
      <c r="B18" s="22">
        <v>37225</v>
      </c>
      <c r="C18" s="23" t="s">
        <v>231</v>
      </c>
      <c r="D18" s="23"/>
      <c r="E18" s="24" t="s">
        <v>88</v>
      </c>
      <c r="F18" s="24" t="s">
        <v>232</v>
      </c>
      <c r="G18" s="8"/>
      <c r="H18" s="8"/>
      <c r="I18" s="8"/>
      <c r="J18" s="8"/>
      <c r="K18" s="25">
        <v>1662.6</v>
      </c>
      <c r="L18" s="25"/>
      <c r="M18" s="8"/>
      <c r="N18" s="8">
        <f t="shared" si="0"/>
        <v>1662.6</v>
      </c>
    </row>
    <row r="19" spans="1:14" ht="12.75">
      <c r="A19" s="24">
        <v>410534</v>
      </c>
      <c r="B19" s="22">
        <v>37232</v>
      </c>
      <c r="C19" s="23" t="s">
        <v>229</v>
      </c>
      <c r="D19" s="23"/>
      <c r="E19" s="24" t="s">
        <v>35</v>
      </c>
      <c r="F19" s="24" t="s">
        <v>230</v>
      </c>
      <c r="G19" s="8">
        <v>22.98</v>
      </c>
      <c r="H19" s="8"/>
      <c r="I19" s="8">
        <v>186.3</v>
      </c>
      <c r="J19" s="8">
        <v>97.5</v>
      </c>
      <c r="K19" s="25">
        <v>-299.3</v>
      </c>
      <c r="L19" s="25"/>
      <c r="M19" s="8"/>
      <c r="N19" s="8">
        <f t="shared" si="0"/>
        <v>7.479999999999961</v>
      </c>
    </row>
    <row r="20" spans="1:14" ht="12.75">
      <c r="A20" s="24" t="s">
        <v>261</v>
      </c>
      <c r="B20" s="22">
        <v>37239</v>
      </c>
      <c r="C20" s="23" t="s">
        <v>102</v>
      </c>
      <c r="D20" s="23"/>
      <c r="E20" s="24" t="s">
        <v>103</v>
      </c>
      <c r="F20" s="24" t="s">
        <v>52</v>
      </c>
      <c r="G20" s="8">
        <v>54.24</v>
      </c>
      <c r="H20" s="8"/>
      <c r="I20" s="8">
        <v>108.5</v>
      </c>
      <c r="J20" s="8">
        <v>60</v>
      </c>
      <c r="K20" s="25">
        <v>-230.24</v>
      </c>
      <c r="L20" s="25"/>
      <c r="M20" s="8"/>
      <c r="N20" s="8">
        <f t="shared" si="0"/>
        <v>-7.5</v>
      </c>
    </row>
    <row r="21" spans="1:14" ht="12.75">
      <c r="A21" s="24" t="s">
        <v>260</v>
      </c>
      <c r="B21" s="22">
        <v>37267</v>
      </c>
      <c r="C21" s="23" t="s">
        <v>231</v>
      </c>
      <c r="D21" s="23"/>
      <c r="E21" s="24" t="s">
        <v>88</v>
      </c>
      <c r="F21" s="24" t="s">
        <v>232</v>
      </c>
      <c r="G21" s="8">
        <v>19.5</v>
      </c>
      <c r="H21" s="8"/>
      <c r="I21" s="8">
        <v>815.4</v>
      </c>
      <c r="J21" s="8">
        <v>294</v>
      </c>
      <c r="K21" s="25">
        <v>-1662.6</v>
      </c>
      <c r="L21" s="25"/>
      <c r="M21" s="8">
        <v>731.36</v>
      </c>
      <c r="N21" s="8">
        <f t="shared" si="0"/>
        <v>197.6600000000002</v>
      </c>
    </row>
    <row r="22" spans="1:14" ht="13.5" thickBot="1">
      <c r="A22" s="27"/>
      <c r="B22" s="27"/>
      <c r="C22" s="27"/>
      <c r="D22" s="27"/>
      <c r="G22" s="10"/>
      <c r="H22" s="10"/>
      <c r="I22" s="10"/>
      <c r="J22" s="10"/>
      <c r="K22" s="10"/>
      <c r="L22" s="10"/>
      <c r="M22" s="10"/>
      <c r="N22" s="10"/>
    </row>
    <row r="23" spans="2:14" ht="12.75">
      <c r="B23" s="27"/>
      <c r="C23" s="27"/>
      <c r="G23" s="9"/>
      <c r="H23" s="9"/>
      <c r="I23" s="9"/>
      <c r="J23" s="9"/>
      <c r="K23" s="9"/>
      <c r="L23" s="9"/>
      <c r="M23" s="9"/>
      <c r="N23" s="8"/>
    </row>
    <row r="24" spans="2:14" ht="12.75">
      <c r="B24" s="27"/>
      <c r="C24" s="27"/>
      <c r="E24" s="38"/>
      <c r="F24" s="39"/>
      <c r="G24" s="9">
        <f aca="true" t="shared" si="1" ref="G24:M24">SUM(G9:G22)</f>
        <v>339.07000000000005</v>
      </c>
      <c r="H24" s="9">
        <f t="shared" si="1"/>
        <v>504.5</v>
      </c>
      <c r="I24" s="9">
        <f t="shared" si="1"/>
        <v>3122.03</v>
      </c>
      <c r="J24" s="9">
        <f t="shared" si="1"/>
        <v>1145.5</v>
      </c>
      <c r="K24" s="9">
        <f t="shared" si="1"/>
        <v>-269</v>
      </c>
      <c r="L24" s="9">
        <f t="shared" si="1"/>
        <v>-504.5</v>
      </c>
      <c r="M24" s="9">
        <f t="shared" si="1"/>
        <v>1073.96</v>
      </c>
      <c r="N24" s="8">
        <f t="shared" si="0"/>
        <v>5411.56</v>
      </c>
    </row>
  </sheetData>
  <sheetProtection/>
  <printOptions/>
  <pageMargins left="0.75" right="0.75" top="1" bottom="1" header="0.5" footer="0.5"/>
  <pageSetup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Cherokee Nation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Justice</dc:creator>
  <cp:keywords/>
  <dc:description/>
  <cp:lastModifiedBy>Bryan Crittenden</cp:lastModifiedBy>
  <cp:lastPrinted>2002-01-11T16:54:44Z</cp:lastPrinted>
  <dcterms:created xsi:type="dcterms:W3CDTF">2000-02-15T16:56:24Z</dcterms:created>
  <dcterms:modified xsi:type="dcterms:W3CDTF">2009-03-04T14:44:58Z</dcterms:modified>
  <cp:category/>
  <cp:version/>
  <cp:contentType/>
  <cp:contentStatus/>
</cp:coreProperties>
</file>